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6275" windowHeight="79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Q3" i="1"/>
  <c r="BQ4"/>
  <c r="BQ5"/>
  <c r="BQ6"/>
  <c r="BQ7"/>
  <c r="BQ8"/>
  <c r="BQ9"/>
  <c r="BQ10"/>
  <c r="BQ11"/>
  <c r="BQ12"/>
  <c r="BQ13"/>
  <c r="BQ14"/>
  <c r="BQ15"/>
  <c r="BQ16"/>
  <c r="BQ17"/>
  <c r="BQ18"/>
  <c r="BQ19"/>
  <c r="BQ20"/>
  <c r="BQ21"/>
  <c r="BQ22"/>
  <c r="BQ23"/>
  <c r="BQ24"/>
  <c r="BQ25"/>
  <c r="BQ26"/>
  <c r="BQ27"/>
  <c r="BQ28"/>
  <c r="BQ29"/>
  <c r="BQ30"/>
  <c r="BQ31"/>
  <c r="BQ32"/>
  <c r="BQ33"/>
  <c r="BQ34"/>
  <c r="BQ35"/>
  <c r="BQ36"/>
  <c r="BQ37"/>
  <c r="BQ38"/>
  <c r="BQ39"/>
  <c r="BQ40"/>
  <c r="BQ41"/>
  <c r="BQ42"/>
  <c r="BQ43"/>
  <c r="BQ44"/>
  <c r="BQ45"/>
  <c r="BQ46"/>
  <c r="BQ47"/>
  <c r="BQ48"/>
  <c r="BQ49"/>
  <c r="BQ50"/>
  <c r="BQ51"/>
  <c r="BQ52"/>
  <c r="BQ53"/>
  <c r="BQ54"/>
  <c r="BQ55"/>
  <c r="BQ56"/>
  <c r="BQ57"/>
  <c r="BQ58"/>
  <c r="BQ59"/>
  <c r="BQ60"/>
  <c r="BQ61"/>
  <c r="BQ62"/>
  <c r="BQ63"/>
  <c r="BQ64"/>
  <c r="BQ65"/>
  <c r="BQ66"/>
  <c r="BQ67"/>
  <c r="BQ68"/>
  <c r="BQ69"/>
  <c r="BQ70"/>
  <c r="BQ71"/>
  <c r="BQ72"/>
  <c r="BQ73"/>
  <c r="BQ2"/>
  <c r="BN73"/>
  <c r="BN3"/>
  <c r="BN4"/>
  <c r="BN5"/>
  <c r="BN6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28"/>
  <c r="BN29"/>
  <c r="BN30"/>
  <c r="BN31"/>
  <c r="BN32"/>
  <c r="BN33"/>
  <c r="BN34"/>
  <c r="BN35"/>
  <c r="BN36"/>
  <c r="BN37"/>
  <c r="BN38"/>
  <c r="BN39"/>
  <c r="BN40"/>
  <c r="BN41"/>
  <c r="BN42"/>
  <c r="BN43"/>
  <c r="BN44"/>
  <c r="BN45"/>
  <c r="BN46"/>
  <c r="BN47"/>
  <c r="BN48"/>
  <c r="BN49"/>
  <c r="BN50"/>
  <c r="BN51"/>
  <c r="BN52"/>
  <c r="BN53"/>
  <c r="BN54"/>
  <c r="BN55"/>
  <c r="BN56"/>
  <c r="BN57"/>
  <c r="BN58"/>
  <c r="BN59"/>
  <c r="BN60"/>
  <c r="BN61"/>
  <c r="BN62"/>
  <c r="BN63"/>
  <c r="BN64"/>
  <c r="BN65"/>
  <c r="BN66"/>
  <c r="BN67"/>
  <c r="BN68"/>
  <c r="BN69"/>
  <c r="BN70"/>
  <c r="BN71"/>
  <c r="BN72"/>
  <c r="BN2"/>
  <c r="BK3"/>
  <c r="BK4"/>
  <c r="BK5"/>
  <c r="BK6"/>
  <c r="BK7"/>
  <c r="BK8"/>
  <c r="BK9"/>
  <c r="BK10"/>
  <c r="BK11"/>
  <c r="BK12"/>
  <c r="BK13"/>
  <c r="BK14"/>
  <c r="BK15"/>
  <c r="BK16"/>
  <c r="BK17"/>
  <c r="BK18"/>
  <c r="BK19"/>
  <c r="BK20"/>
  <c r="BK21"/>
  <c r="BK22"/>
  <c r="BK23"/>
  <c r="BK24"/>
  <c r="BK25"/>
  <c r="BK26"/>
  <c r="BK27"/>
  <c r="BK28"/>
  <c r="BK29"/>
  <c r="BK30"/>
  <c r="BK31"/>
  <c r="BK32"/>
  <c r="BK33"/>
  <c r="BK34"/>
  <c r="BK35"/>
  <c r="BK36"/>
  <c r="BK37"/>
  <c r="BK38"/>
  <c r="BK39"/>
  <c r="BK40"/>
  <c r="BK41"/>
  <c r="BK42"/>
  <c r="BK43"/>
  <c r="BK44"/>
  <c r="BK45"/>
  <c r="BK46"/>
  <c r="BK47"/>
  <c r="BK48"/>
  <c r="BK49"/>
  <c r="BK50"/>
  <c r="BK51"/>
  <c r="BK52"/>
  <c r="BK53"/>
  <c r="BK54"/>
  <c r="BK55"/>
  <c r="BK56"/>
  <c r="BK57"/>
  <c r="BK58"/>
  <c r="BK59"/>
  <c r="BK60"/>
  <c r="BK61"/>
  <c r="BK62"/>
  <c r="BK63"/>
  <c r="BK64"/>
  <c r="BK65"/>
  <c r="BK66"/>
  <c r="BK67"/>
  <c r="BK68"/>
  <c r="BK69"/>
  <c r="BK70"/>
  <c r="BK71"/>
  <c r="BK72"/>
  <c r="BK73"/>
  <c r="BK2"/>
  <c r="BH3"/>
  <c r="BH4"/>
  <c r="BH5"/>
  <c r="BH6"/>
  <c r="BH7"/>
  <c r="BH8"/>
  <c r="BH9"/>
  <c r="BH10"/>
  <c r="BH11"/>
  <c r="BH12"/>
  <c r="BH13"/>
  <c r="BH14"/>
  <c r="BH15"/>
  <c r="BH16"/>
  <c r="BH17"/>
  <c r="BH18"/>
  <c r="BH19"/>
  <c r="BH20"/>
  <c r="BH21"/>
  <c r="BH22"/>
  <c r="BH23"/>
  <c r="BH24"/>
  <c r="BH25"/>
  <c r="BH26"/>
  <c r="BH27"/>
  <c r="BH28"/>
  <c r="BH29"/>
  <c r="BH30"/>
  <c r="BH31"/>
  <c r="BH32"/>
  <c r="BH33"/>
  <c r="BH34"/>
  <c r="BH35"/>
  <c r="BH36"/>
  <c r="BH37"/>
  <c r="BH38"/>
  <c r="BH39"/>
  <c r="BH40"/>
  <c r="BH41"/>
  <c r="BH42"/>
  <c r="BH43"/>
  <c r="BH44"/>
  <c r="BH45"/>
  <c r="BH46"/>
  <c r="BH47"/>
  <c r="BH48"/>
  <c r="BH49"/>
  <c r="BH50"/>
  <c r="BH51"/>
  <c r="BH52"/>
  <c r="BH53"/>
  <c r="BH54"/>
  <c r="BH55"/>
  <c r="BH56"/>
  <c r="BH57"/>
  <c r="BH58"/>
  <c r="BH59"/>
  <c r="BH60"/>
  <c r="BH61"/>
  <c r="BH62"/>
  <c r="BH63"/>
  <c r="BH64"/>
  <c r="BH65"/>
  <c r="BH66"/>
  <c r="BH67"/>
  <c r="BH68"/>
  <c r="BH69"/>
  <c r="BH70"/>
  <c r="BH71"/>
  <c r="BH72"/>
  <c r="BH73"/>
  <c r="BH2"/>
  <c r="BE3"/>
  <c r="BE4"/>
  <c r="BE5"/>
  <c r="BE6"/>
  <c r="BE7"/>
  <c r="BE8"/>
  <c r="BE9"/>
  <c r="BE10"/>
  <c r="BE11"/>
  <c r="BE12"/>
  <c r="BE13"/>
  <c r="BE14"/>
  <c r="BE15"/>
  <c r="BE16"/>
  <c r="BE17"/>
  <c r="BE18"/>
  <c r="BE19"/>
  <c r="BE20"/>
  <c r="BE21"/>
  <c r="BE22"/>
  <c r="BE23"/>
  <c r="BE24"/>
  <c r="BE25"/>
  <c r="BE26"/>
  <c r="BE27"/>
  <c r="BE28"/>
  <c r="BE29"/>
  <c r="BE30"/>
  <c r="BE31"/>
  <c r="BE32"/>
  <c r="BE33"/>
  <c r="BE34"/>
  <c r="BE35"/>
  <c r="BE36"/>
  <c r="BE37"/>
  <c r="BE38"/>
  <c r="BE39"/>
  <c r="BE40"/>
  <c r="BE41"/>
  <c r="BE42"/>
  <c r="BE43"/>
  <c r="BE44"/>
  <c r="BE45"/>
  <c r="BE46"/>
  <c r="BE47"/>
  <c r="BE48"/>
  <c r="BE49"/>
  <c r="BE50"/>
  <c r="BE51"/>
  <c r="BE52"/>
  <c r="BE53"/>
  <c r="BE54"/>
  <c r="BE55"/>
  <c r="BE56"/>
  <c r="BE57"/>
  <c r="BE58"/>
  <c r="BE59"/>
  <c r="BE60"/>
  <c r="BE61"/>
  <c r="BE62"/>
  <c r="BE63"/>
  <c r="BE64"/>
  <c r="BE65"/>
  <c r="BE66"/>
  <c r="BE67"/>
  <c r="BE68"/>
  <c r="BE69"/>
  <c r="BE70"/>
  <c r="BE71"/>
  <c r="BE72"/>
  <c r="BE73"/>
  <c r="BE2"/>
  <c r="BB3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2"/>
  <c r="AY3"/>
  <c r="AY4"/>
  <c r="AY5"/>
  <c r="AY6"/>
  <c r="AY7"/>
  <c r="AY8"/>
  <c r="AY9"/>
  <c r="AY10"/>
  <c r="AY11"/>
  <c r="AY12"/>
  <c r="AY13"/>
  <c r="AY14"/>
  <c r="AY15"/>
  <c r="AY16"/>
  <c r="AY17"/>
  <c r="AY18"/>
  <c r="AY19"/>
  <c r="AY20"/>
  <c r="AY21"/>
  <c r="AY22"/>
  <c r="AY23"/>
  <c r="AY24"/>
  <c r="AY25"/>
  <c r="AY26"/>
  <c r="AY27"/>
  <c r="AY28"/>
  <c r="AY29"/>
  <c r="AY30"/>
  <c r="AY31"/>
  <c r="AY32"/>
  <c r="AY33"/>
  <c r="AY34"/>
  <c r="AY35"/>
  <c r="AY36"/>
  <c r="AY37"/>
  <c r="AY38"/>
  <c r="AY39"/>
  <c r="AY40"/>
  <c r="AY41"/>
  <c r="AY42"/>
  <c r="AY43"/>
  <c r="AY44"/>
  <c r="AY45"/>
  <c r="AY46"/>
  <c r="AY47"/>
  <c r="AY48"/>
  <c r="AY49"/>
  <c r="AY50"/>
  <c r="AY51"/>
  <c r="AY52"/>
  <c r="AY53"/>
  <c r="AY54"/>
  <c r="AY55"/>
  <c r="AY56"/>
  <c r="AY57"/>
  <c r="AY58"/>
  <c r="AY59"/>
  <c r="AY60"/>
  <c r="AY61"/>
  <c r="AY62"/>
  <c r="AY63"/>
  <c r="AY64"/>
  <c r="AY65"/>
  <c r="AY66"/>
  <c r="AY67"/>
  <c r="AY68"/>
  <c r="AY69"/>
  <c r="AY70"/>
  <c r="AY71"/>
  <c r="AY72"/>
  <c r="AY73"/>
  <c r="AY2"/>
  <c r="AV3"/>
  <c r="AV4"/>
  <c r="AV5"/>
  <c r="AV6"/>
  <c r="AV7"/>
  <c r="AV8"/>
  <c r="AV9"/>
  <c r="AV10"/>
  <c r="AV11"/>
  <c r="AV12"/>
  <c r="AV13"/>
  <c r="AV14"/>
  <c r="AV15"/>
  <c r="AV16"/>
  <c r="AV17"/>
  <c r="AV18"/>
  <c r="AV19"/>
  <c r="AV20"/>
  <c r="AV21"/>
  <c r="AV22"/>
  <c r="AV23"/>
  <c r="AV24"/>
  <c r="AV25"/>
  <c r="AV26"/>
  <c r="AV27"/>
  <c r="AV28"/>
  <c r="AV29"/>
  <c r="AV30"/>
  <c r="AV31"/>
  <c r="AV32"/>
  <c r="AV33"/>
  <c r="AV34"/>
  <c r="AV35"/>
  <c r="AV36"/>
  <c r="AV37"/>
  <c r="AV38"/>
  <c r="AV39"/>
  <c r="AV40"/>
  <c r="AV41"/>
  <c r="AV42"/>
  <c r="AV43"/>
  <c r="AV44"/>
  <c r="AV45"/>
  <c r="AV46"/>
  <c r="AV47"/>
  <c r="AV48"/>
  <c r="AV49"/>
  <c r="AV50"/>
  <c r="AV51"/>
  <c r="AV52"/>
  <c r="AV53"/>
  <c r="AV54"/>
  <c r="AV55"/>
  <c r="AV56"/>
  <c r="AV57"/>
  <c r="AV58"/>
  <c r="AV59"/>
  <c r="AV60"/>
  <c r="AV61"/>
  <c r="AV62"/>
  <c r="AV63"/>
  <c r="AV64"/>
  <c r="AV65"/>
  <c r="AV66"/>
  <c r="AV67"/>
  <c r="AV68"/>
  <c r="AV69"/>
  <c r="AV70"/>
  <c r="AV71"/>
  <c r="AV72"/>
  <c r="AV73"/>
  <c r="AV2"/>
  <c r="AR3"/>
  <c r="AR4"/>
  <c r="AR5"/>
  <c r="AR6"/>
  <c r="AR7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2"/>
  <c r="AO3"/>
  <c r="AO4"/>
  <c r="AO5"/>
  <c r="AO6"/>
  <c r="AO7"/>
  <c r="AO8"/>
  <c r="AO9"/>
  <c r="AO10"/>
  <c r="AO11"/>
  <c r="AO12"/>
  <c r="AO13"/>
  <c r="AO14"/>
  <c r="AO15"/>
  <c r="AO16"/>
  <c r="AO17"/>
  <c r="AO18"/>
  <c r="AO19"/>
  <c r="AO20"/>
  <c r="AO21"/>
  <c r="AO22"/>
  <c r="AO23"/>
  <c r="AO24"/>
  <c r="AO25"/>
  <c r="AO26"/>
  <c r="AO27"/>
  <c r="AO28"/>
  <c r="AO29"/>
  <c r="AO30"/>
  <c r="AO31"/>
  <c r="AO32"/>
  <c r="AO33"/>
  <c r="AO34"/>
  <c r="AO35"/>
  <c r="AO36"/>
  <c r="AO37"/>
  <c r="AO38"/>
  <c r="AO39"/>
  <c r="AO40"/>
  <c r="AO41"/>
  <c r="AO42"/>
  <c r="AO43"/>
  <c r="AO44"/>
  <c r="AO45"/>
  <c r="AO46"/>
  <c r="AO47"/>
  <c r="AO48"/>
  <c r="AO49"/>
  <c r="AO50"/>
  <c r="AO51"/>
  <c r="AO52"/>
  <c r="AO53"/>
  <c r="AO54"/>
  <c r="AO55"/>
  <c r="AO56"/>
  <c r="AO57"/>
  <c r="AO58"/>
  <c r="AO59"/>
  <c r="AO60"/>
  <c r="AO61"/>
  <c r="AO62"/>
  <c r="AO63"/>
  <c r="AO64"/>
  <c r="AO65"/>
  <c r="AO66"/>
  <c r="AO67"/>
  <c r="AO68"/>
  <c r="AO69"/>
  <c r="AO70"/>
  <c r="AO71"/>
  <c r="AO72"/>
  <c r="AO73"/>
  <c r="AO2"/>
  <c r="AL3"/>
  <c r="AL4"/>
  <c r="AL5"/>
  <c r="AL6"/>
  <c r="AL7"/>
  <c r="AL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2"/>
  <c r="AL53"/>
  <c r="AL54"/>
  <c r="AL55"/>
  <c r="AL56"/>
  <c r="AL57"/>
  <c r="AL58"/>
  <c r="AL59"/>
  <c r="AL60"/>
  <c r="AL61"/>
  <c r="AL62"/>
  <c r="AL63"/>
  <c r="AL64"/>
  <c r="AL65"/>
  <c r="AL66"/>
  <c r="AL67"/>
  <c r="AL68"/>
  <c r="AL69"/>
  <c r="AL70"/>
  <c r="AL71"/>
  <c r="AL72"/>
  <c r="AL73"/>
  <c r="AL2"/>
  <c r="AI3"/>
  <c r="AI4"/>
  <c r="AI5"/>
  <c r="AI6"/>
  <c r="AI7"/>
  <c r="AI8"/>
  <c r="AI9"/>
  <c r="AI10"/>
  <c r="AI11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7"/>
  <c r="AI68"/>
  <c r="AI69"/>
  <c r="AI70"/>
  <c r="AI71"/>
  <c r="AI72"/>
  <c r="AI73"/>
  <c r="AI2"/>
  <c r="AF3"/>
  <c r="AF4"/>
  <c r="AF5"/>
  <c r="AF6"/>
  <c r="AF7"/>
  <c r="AF8"/>
  <c r="AF9"/>
  <c r="AF10"/>
  <c r="AF11"/>
  <c r="AF12"/>
  <c r="AF13"/>
  <c r="AF14"/>
  <c r="AF15"/>
  <c r="AF16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AF54"/>
  <c r="AF55"/>
  <c r="AF56"/>
  <c r="AF57"/>
  <c r="AF58"/>
  <c r="AF59"/>
  <c r="AF60"/>
  <c r="AF61"/>
  <c r="AF62"/>
  <c r="AF63"/>
  <c r="AF64"/>
  <c r="AF65"/>
  <c r="AF66"/>
  <c r="AF67"/>
  <c r="AF68"/>
  <c r="AF69"/>
  <c r="AF70"/>
  <c r="AF71"/>
  <c r="AF72"/>
  <c r="AF73"/>
  <c r="AF2"/>
  <c r="AC3"/>
  <c r="AC4"/>
  <c r="AC5"/>
  <c r="AC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2"/>
  <c r="Z3"/>
  <c r="Z4"/>
  <c r="Z5"/>
  <c r="Z6"/>
  <c r="Z7"/>
  <c r="Z8"/>
  <c r="Z9"/>
  <c r="Z10"/>
  <c r="Z11"/>
  <c r="Z12"/>
  <c r="Z13"/>
  <c r="Z14"/>
  <c r="Z15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2"/>
  <c r="W3"/>
  <c r="W4"/>
  <c r="W5"/>
  <c r="W6"/>
  <c r="W7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2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2"/>
  <c r="Q3"/>
  <c r="Q4"/>
  <c r="Q5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2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2"/>
  <c r="K3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2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3"/>
  <c r="H4"/>
  <c r="H5"/>
  <c r="H6"/>
  <c r="H7"/>
  <c r="H8"/>
  <c r="H9"/>
  <c r="H10"/>
  <c r="H11"/>
  <c r="H2"/>
  <c r="BR2"/>
  <c r="BR3"/>
  <c r="BR4"/>
  <c r="BR5"/>
  <c r="BR6"/>
  <c r="BR7"/>
  <c r="BR8"/>
  <c r="BR9"/>
  <c r="BR10"/>
  <c r="BR11"/>
  <c r="BR12"/>
  <c r="BR13"/>
  <c r="BR14"/>
  <c r="BR15"/>
  <c r="BR16"/>
  <c r="BR17"/>
  <c r="BR18"/>
  <c r="BR19"/>
  <c r="BR20"/>
  <c r="BR21"/>
  <c r="BR22"/>
  <c r="BR23"/>
  <c r="BR24"/>
  <c r="BR25"/>
  <c r="BR26"/>
  <c r="BR27"/>
  <c r="BR28"/>
  <c r="BR29"/>
  <c r="BR30"/>
  <c r="BR31"/>
  <c r="BR32"/>
  <c r="BR33"/>
  <c r="BR34"/>
  <c r="BR35"/>
  <c r="BR36"/>
  <c r="BR37"/>
  <c r="BR38"/>
  <c r="BR39"/>
  <c r="BR40"/>
  <c r="BR41"/>
  <c r="BR42"/>
  <c r="BR43"/>
  <c r="BR44"/>
  <c r="BR45"/>
  <c r="BR46"/>
  <c r="BR47"/>
  <c r="BR48"/>
  <c r="BR49"/>
  <c r="BR50"/>
  <c r="BR51"/>
  <c r="BR52"/>
  <c r="BR53"/>
  <c r="BR54"/>
  <c r="BR55"/>
  <c r="BR56"/>
  <c r="BR57"/>
  <c r="BR58"/>
  <c r="BR59"/>
  <c r="BR60"/>
  <c r="BR61"/>
  <c r="BR62"/>
  <c r="BR63"/>
  <c r="BR64"/>
  <c r="BR65"/>
  <c r="BR66"/>
  <c r="BR67"/>
  <c r="BR68"/>
  <c r="BR69"/>
  <c r="BR70"/>
  <c r="BR71"/>
  <c r="BR72"/>
  <c r="BR73"/>
  <c r="BO3"/>
  <c r="BO4"/>
  <c r="BO5"/>
  <c r="BO6"/>
  <c r="BO7"/>
  <c r="BO8"/>
  <c r="BO9"/>
  <c r="BO10"/>
  <c r="BO11"/>
  <c r="BO12"/>
  <c r="BO13"/>
  <c r="BO14"/>
  <c r="BO15"/>
  <c r="BO16"/>
  <c r="BO17"/>
  <c r="BO18"/>
  <c r="BO19"/>
  <c r="BO20"/>
  <c r="BO21"/>
  <c r="BO22"/>
  <c r="BO23"/>
  <c r="BO24"/>
  <c r="BO25"/>
  <c r="BO26"/>
  <c r="BO27"/>
  <c r="BO28"/>
  <c r="BO29"/>
  <c r="BO30"/>
  <c r="BO31"/>
  <c r="BO32"/>
  <c r="BO33"/>
  <c r="BO34"/>
  <c r="BO35"/>
  <c r="BO36"/>
  <c r="BO37"/>
  <c r="BO38"/>
  <c r="BO39"/>
  <c r="BO40"/>
  <c r="BO41"/>
  <c r="BO42"/>
  <c r="BO43"/>
  <c r="BO44"/>
  <c r="BO45"/>
  <c r="BO46"/>
  <c r="BO47"/>
  <c r="BO48"/>
  <c r="BO49"/>
  <c r="BO50"/>
  <c r="BO51"/>
  <c r="BO52"/>
  <c r="BO53"/>
  <c r="BO54"/>
  <c r="BO55"/>
  <c r="BO56"/>
  <c r="BO57"/>
  <c r="BO58"/>
  <c r="BO59"/>
  <c r="BO60"/>
  <c r="BO61"/>
  <c r="BO62"/>
  <c r="BO63"/>
  <c r="BO64"/>
  <c r="BO65"/>
  <c r="BO66"/>
  <c r="BO67"/>
  <c r="BO68"/>
  <c r="BO69"/>
  <c r="BO70"/>
  <c r="BO71"/>
  <c r="BO72"/>
  <c r="BO73"/>
  <c r="BO2"/>
  <c r="BL3"/>
  <c r="BL4"/>
  <c r="BL5"/>
  <c r="BL6"/>
  <c r="BL7"/>
  <c r="BL8"/>
  <c r="BL9"/>
  <c r="BL10"/>
  <c r="BL11"/>
  <c r="BL12"/>
  <c r="BL13"/>
  <c r="BL14"/>
  <c r="BL15"/>
  <c r="BL16"/>
  <c r="BL17"/>
  <c r="BL18"/>
  <c r="BL19"/>
  <c r="BL20"/>
  <c r="BL21"/>
  <c r="BL22"/>
  <c r="BL23"/>
  <c r="BL24"/>
  <c r="BL25"/>
  <c r="BL26"/>
  <c r="BL27"/>
  <c r="BL28"/>
  <c r="BL29"/>
  <c r="BL30"/>
  <c r="BL31"/>
  <c r="BL32"/>
  <c r="BL33"/>
  <c r="BL34"/>
  <c r="BL35"/>
  <c r="BL36"/>
  <c r="BL37"/>
  <c r="BL38"/>
  <c r="BL39"/>
  <c r="BL40"/>
  <c r="BL41"/>
  <c r="BL42"/>
  <c r="BL43"/>
  <c r="BL44"/>
  <c r="BL45"/>
  <c r="BL46"/>
  <c r="BL47"/>
  <c r="BL48"/>
  <c r="BL49"/>
  <c r="BL50"/>
  <c r="BL51"/>
  <c r="BL52"/>
  <c r="BL53"/>
  <c r="BL54"/>
  <c r="BL55"/>
  <c r="BL56"/>
  <c r="BL57"/>
  <c r="BL58"/>
  <c r="BL59"/>
  <c r="BL60"/>
  <c r="BL61"/>
  <c r="BL62"/>
  <c r="BL63"/>
  <c r="BL64"/>
  <c r="BL65"/>
  <c r="BL66"/>
  <c r="BL67"/>
  <c r="BL68"/>
  <c r="BL69"/>
  <c r="BL70"/>
  <c r="BL71"/>
  <c r="BL72"/>
  <c r="BL73"/>
  <c r="BL2"/>
  <c r="BI3"/>
  <c r="BI4"/>
  <c r="BI5"/>
  <c r="BI6"/>
  <c r="BI7"/>
  <c r="BI8"/>
  <c r="BI9"/>
  <c r="BI10"/>
  <c r="BI11"/>
  <c r="BI12"/>
  <c r="BI13"/>
  <c r="BI14"/>
  <c r="BI15"/>
  <c r="BI16"/>
  <c r="BI17"/>
  <c r="BI18"/>
  <c r="BI19"/>
  <c r="BI20"/>
  <c r="BI21"/>
  <c r="BI22"/>
  <c r="BI23"/>
  <c r="BI24"/>
  <c r="BI25"/>
  <c r="BI26"/>
  <c r="BI27"/>
  <c r="BI28"/>
  <c r="BI29"/>
  <c r="BI30"/>
  <c r="BI31"/>
  <c r="BI32"/>
  <c r="BI33"/>
  <c r="BI34"/>
  <c r="BI35"/>
  <c r="BI36"/>
  <c r="BI37"/>
  <c r="BI38"/>
  <c r="BI39"/>
  <c r="BI40"/>
  <c r="BI41"/>
  <c r="BI42"/>
  <c r="BI43"/>
  <c r="BI44"/>
  <c r="BI45"/>
  <c r="BI46"/>
  <c r="BI47"/>
  <c r="BI48"/>
  <c r="BI49"/>
  <c r="BI50"/>
  <c r="BI51"/>
  <c r="BI52"/>
  <c r="BI53"/>
  <c r="BI54"/>
  <c r="BI55"/>
  <c r="BI56"/>
  <c r="BI57"/>
  <c r="BI58"/>
  <c r="BI59"/>
  <c r="BI60"/>
  <c r="BI61"/>
  <c r="BI62"/>
  <c r="BI63"/>
  <c r="BI64"/>
  <c r="BI65"/>
  <c r="BI66"/>
  <c r="BI67"/>
  <c r="BI68"/>
  <c r="BI69"/>
  <c r="BI70"/>
  <c r="BI71"/>
  <c r="BI72"/>
  <c r="BI73"/>
  <c r="BI2"/>
  <c r="BF3"/>
  <c r="BF4"/>
  <c r="BF5"/>
  <c r="BF6"/>
  <c r="BF7"/>
  <c r="BF8"/>
  <c r="BF9"/>
  <c r="BF10"/>
  <c r="BF11"/>
  <c r="BF12"/>
  <c r="BF13"/>
  <c r="BF14"/>
  <c r="BF15"/>
  <c r="BF16"/>
  <c r="BF17"/>
  <c r="BF18"/>
  <c r="BF19"/>
  <c r="BF20"/>
  <c r="BF21"/>
  <c r="BF22"/>
  <c r="BF23"/>
  <c r="BF24"/>
  <c r="BF25"/>
  <c r="BF26"/>
  <c r="BF27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BF50"/>
  <c r="BF51"/>
  <c r="BF52"/>
  <c r="BF53"/>
  <c r="BF54"/>
  <c r="BF55"/>
  <c r="BF56"/>
  <c r="BF57"/>
  <c r="BF58"/>
  <c r="BF59"/>
  <c r="BF60"/>
  <c r="BF61"/>
  <c r="BF62"/>
  <c r="BF63"/>
  <c r="BF64"/>
  <c r="BF65"/>
  <c r="BF66"/>
  <c r="BF67"/>
  <c r="BF68"/>
  <c r="BF69"/>
  <c r="BF70"/>
  <c r="BF71"/>
  <c r="BF72"/>
  <c r="BF73"/>
  <c r="BF2"/>
  <c r="BC3"/>
  <c r="BC4"/>
  <c r="BC5"/>
  <c r="BC6"/>
  <c r="BC7"/>
  <c r="BC8"/>
  <c r="BC9"/>
  <c r="BC10"/>
  <c r="BC11"/>
  <c r="BC12"/>
  <c r="BC13"/>
  <c r="BC14"/>
  <c r="BC15"/>
  <c r="BC16"/>
  <c r="BC17"/>
  <c r="BC18"/>
  <c r="BC19"/>
  <c r="BC20"/>
  <c r="BC21"/>
  <c r="BC22"/>
  <c r="BC23"/>
  <c r="BC24"/>
  <c r="BC25"/>
  <c r="BC26"/>
  <c r="BC27"/>
  <c r="BC28"/>
  <c r="BC29"/>
  <c r="BC30"/>
  <c r="BC31"/>
  <c r="BC32"/>
  <c r="BC33"/>
  <c r="BC34"/>
  <c r="BC35"/>
  <c r="BC36"/>
  <c r="BC37"/>
  <c r="BC38"/>
  <c r="BC39"/>
  <c r="BC40"/>
  <c r="BC41"/>
  <c r="BC42"/>
  <c r="BC43"/>
  <c r="BC44"/>
  <c r="BC45"/>
  <c r="BC46"/>
  <c r="BC47"/>
  <c r="BC48"/>
  <c r="BC49"/>
  <c r="BC50"/>
  <c r="BC51"/>
  <c r="BC52"/>
  <c r="BC53"/>
  <c r="BC54"/>
  <c r="BC55"/>
  <c r="BC56"/>
  <c r="BC57"/>
  <c r="BC58"/>
  <c r="BC59"/>
  <c r="BC60"/>
  <c r="BC61"/>
  <c r="BC62"/>
  <c r="BC63"/>
  <c r="BC64"/>
  <c r="BC65"/>
  <c r="BC66"/>
  <c r="BC67"/>
  <c r="BC68"/>
  <c r="BC69"/>
  <c r="BC70"/>
  <c r="BC71"/>
  <c r="BC72"/>
  <c r="BC73"/>
  <c r="BC2"/>
  <c r="AZ3"/>
  <c r="AZ4"/>
  <c r="AZ5"/>
  <c r="AZ6"/>
  <c r="AZ7"/>
  <c r="AZ8"/>
  <c r="AZ9"/>
  <c r="AZ10"/>
  <c r="AZ11"/>
  <c r="AZ12"/>
  <c r="AZ13"/>
  <c r="AZ14"/>
  <c r="AZ15"/>
  <c r="AZ16"/>
  <c r="AZ17"/>
  <c r="AZ18"/>
  <c r="AZ19"/>
  <c r="AZ20"/>
  <c r="AZ21"/>
  <c r="AZ22"/>
  <c r="AZ23"/>
  <c r="AZ24"/>
  <c r="AZ25"/>
  <c r="AZ26"/>
  <c r="AZ27"/>
  <c r="AZ28"/>
  <c r="AZ29"/>
  <c r="AZ30"/>
  <c r="AZ31"/>
  <c r="AZ32"/>
  <c r="AZ33"/>
  <c r="AZ34"/>
  <c r="AZ35"/>
  <c r="AZ36"/>
  <c r="AZ37"/>
  <c r="AZ38"/>
  <c r="AZ39"/>
  <c r="AZ40"/>
  <c r="AZ41"/>
  <c r="AZ42"/>
  <c r="AZ43"/>
  <c r="AZ44"/>
  <c r="AZ45"/>
  <c r="AZ46"/>
  <c r="AZ47"/>
  <c r="AZ48"/>
  <c r="AZ49"/>
  <c r="AZ50"/>
  <c r="AZ51"/>
  <c r="AZ52"/>
  <c r="AZ53"/>
  <c r="AZ54"/>
  <c r="AZ55"/>
  <c r="AZ56"/>
  <c r="AZ57"/>
  <c r="AZ58"/>
  <c r="AZ59"/>
  <c r="AZ60"/>
  <c r="AZ61"/>
  <c r="AZ62"/>
  <c r="AZ63"/>
  <c r="AZ64"/>
  <c r="AZ65"/>
  <c r="AZ66"/>
  <c r="AZ67"/>
  <c r="AZ68"/>
  <c r="AZ69"/>
  <c r="AZ70"/>
  <c r="AZ71"/>
  <c r="AZ72"/>
  <c r="AZ73"/>
  <c r="AZ2"/>
  <c r="AW3"/>
  <c r="AW4"/>
  <c r="AW5"/>
  <c r="AW6"/>
  <c r="AW7"/>
  <c r="AW8"/>
  <c r="AW9"/>
  <c r="AW10"/>
  <c r="AW11"/>
  <c r="AW12"/>
  <c r="AW13"/>
  <c r="AW14"/>
  <c r="AW15"/>
  <c r="AW16"/>
  <c r="AW17"/>
  <c r="AW18"/>
  <c r="AW19"/>
  <c r="AW20"/>
  <c r="AW21"/>
  <c r="AW22"/>
  <c r="AW23"/>
  <c r="AW24"/>
  <c r="AW25"/>
  <c r="AW26"/>
  <c r="AW27"/>
  <c r="AW28"/>
  <c r="AW29"/>
  <c r="AW30"/>
  <c r="AW31"/>
  <c r="AW32"/>
  <c r="AW33"/>
  <c r="AW34"/>
  <c r="AW35"/>
  <c r="AW36"/>
  <c r="AW37"/>
  <c r="AW38"/>
  <c r="AW39"/>
  <c r="AW40"/>
  <c r="AW41"/>
  <c r="AW42"/>
  <c r="AW43"/>
  <c r="AW44"/>
  <c r="AW45"/>
  <c r="AW46"/>
  <c r="AW47"/>
  <c r="AW48"/>
  <c r="AW49"/>
  <c r="AW50"/>
  <c r="AW51"/>
  <c r="AW52"/>
  <c r="AW53"/>
  <c r="AW54"/>
  <c r="AW55"/>
  <c r="AW56"/>
  <c r="AW57"/>
  <c r="AW58"/>
  <c r="AW59"/>
  <c r="AW60"/>
  <c r="AW61"/>
  <c r="AW62"/>
  <c r="AW63"/>
  <c r="AW64"/>
  <c r="AW65"/>
  <c r="AW66"/>
  <c r="AW67"/>
  <c r="AW68"/>
  <c r="AW69"/>
  <c r="AW70"/>
  <c r="AW71"/>
  <c r="AW72"/>
  <c r="AW73"/>
  <c r="AW2"/>
  <c r="AS3"/>
  <c r="AS4"/>
  <c r="AS5"/>
  <c r="AS6"/>
  <c r="AS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27"/>
  <c r="AS28"/>
  <c r="AS2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49"/>
  <c r="AS50"/>
  <c r="AS51"/>
  <c r="AS52"/>
  <c r="AS53"/>
  <c r="AS54"/>
  <c r="AS55"/>
  <c r="AS56"/>
  <c r="AS57"/>
  <c r="AS58"/>
  <c r="AS59"/>
  <c r="AS60"/>
  <c r="AS61"/>
  <c r="AS62"/>
  <c r="AS63"/>
  <c r="AS64"/>
  <c r="AS65"/>
  <c r="AS66"/>
  <c r="AS67"/>
  <c r="AS68"/>
  <c r="AS69"/>
  <c r="AS70"/>
  <c r="AS71"/>
  <c r="AS72"/>
  <c r="AS73"/>
  <c r="AS2"/>
  <c r="AP3"/>
  <c r="AP4"/>
  <c r="AP5"/>
  <c r="AP6"/>
  <c r="AP7"/>
  <c r="AP8"/>
  <c r="AP9"/>
  <c r="AP10"/>
  <c r="AP11"/>
  <c r="AP12"/>
  <c r="AP13"/>
  <c r="AP14"/>
  <c r="AP15"/>
  <c r="AP16"/>
  <c r="AP17"/>
  <c r="AP18"/>
  <c r="AP19"/>
  <c r="AP20"/>
  <c r="AP21"/>
  <c r="AP22"/>
  <c r="AP23"/>
  <c r="AP24"/>
  <c r="AP25"/>
  <c r="AP26"/>
  <c r="AP27"/>
  <c r="AP28"/>
  <c r="AP29"/>
  <c r="AP30"/>
  <c r="AP31"/>
  <c r="AP32"/>
  <c r="AP33"/>
  <c r="AP34"/>
  <c r="AP35"/>
  <c r="AP36"/>
  <c r="AP37"/>
  <c r="AP38"/>
  <c r="AP39"/>
  <c r="AP40"/>
  <c r="AP41"/>
  <c r="AP42"/>
  <c r="AP43"/>
  <c r="AP44"/>
  <c r="AP45"/>
  <c r="AP46"/>
  <c r="AP47"/>
  <c r="AP48"/>
  <c r="AP49"/>
  <c r="AP50"/>
  <c r="AP51"/>
  <c r="AP52"/>
  <c r="AP53"/>
  <c r="AP54"/>
  <c r="AP55"/>
  <c r="AP56"/>
  <c r="AP57"/>
  <c r="AP58"/>
  <c r="AP59"/>
  <c r="AP60"/>
  <c r="AP61"/>
  <c r="AP62"/>
  <c r="AP63"/>
  <c r="AP64"/>
  <c r="AP65"/>
  <c r="AP66"/>
  <c r="AP67"/>
  <c r="AP68"/>
  <c r="AP69"/>
  <c r="AP70"/>
  <c r="AP71"/>
  <c r="AP72"/>
  <c r="AP73"/>
  <c r="AP2"/>
  <c r="AM3"/>
  <c r="AM4"/>
  <c r="AM5"/>
  <c r="AM6"/>
  <c r="AM7"/>
  <c r="AM8"/>
  <c r="AM9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M52"/>
  <c r="AM53"/>
  <c r="AM54"/>
  <c r="AM55"/>
  <c r="AM56"/>
  <c r="AM57"/>
  <c r="AM58"/>
  <c r="AM59"/>
  <c r="AM60"/>
  <c r="AM61"/>
  <c r="AM62"/>
  <c r="AM63"/>
  <c r="AM64"/>
  <c r="AM65"/>
  <c r="AM66"/>
  <c r="AM67"/>
  <c r="AM68"/>
  <c r="AM69"/>
  <c r="AM70"/>
  <c r="AM71"/>
  <c r="AM72"/>
  <c r="AM73"/>
  <c r="AM2"/>
  <c r="AJ3"/>
  <c r="AJ4"/>
  <c r="AJ5"/>
  <c r="AJ6"/>
  <c r="AJ7"/>
  <c r="AJ8"/>
  <c r="AJ9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2"/>
  <c r="AG3"/>
  <c r="AG4"/>
  <c r="AG5"/>
  <c r="AG6"/>
  <c r="AG7"/>
  <c r="AG8"/>
  <c r="AG9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2"/>
  <c r="AD3"/>
  <c r="AD4"/>
  <c r="AD5"/>
  <c r="AD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2"/>
  <c r="AA3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2"/>
  <c r="X3"/>
  <c r="X4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2"/>
  <c r="U3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2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2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2"/>
  <c r="I73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4"/>
  <c r="I3"/>
  <c r="I2"/>
</calcChain>
</file>

<file path=xl/sharedStrings.xml><?xml version="1.0" encoding="utf-8"?>
<sst xmlns="http://schemas.openxmlformats.org/spreadsheetml/2006/main" count="197" uniqueCount="60">
  <si>
    <t>Quadrante</t>
  </si>
  <si>
    <t>Áreas Alagadas</t>
  </si>
  <si>
    <t>Áreas Urbanas</t>
  </si>
  <si>
    <t>Afloramento / Solo Exposto</t>
  </si>
  <si>
    <t>Agricultura</t>
  </si>
  <si>
    <t>Floresta Natural Primária ou Secundária Avançada ou Média</t>
  </si>
  <si>
    <t>Floresta Plantada em Crescimento</t>
  </si>
  <si>
    <t>Floresta Plantada Recém Cortadas</t>
  </si>
  <si>
    <t>Manguezais</t>
  </si>
  <si>
    <t>Pastagem</t>
  </si>
  <si>
    <t>Restinga Arbustiva e Arbórea</t>
  </si>
  <si>
    <t>Restinga Herbácea e Praia</t>
  </si>
  <si>
    <t>Rios</t>
  </si>
  <si>
    <t>Vegetação Natural Secundária</t>
  </si>
  <si>
    <t>Área Total</t>
  </si>
  <si>
    <t>Ameno</t>
  </si>
  <si>
    <t>Frio</t>
  </si>
  <si>
    <t>Quente</t>
  </si>
  <si>
    <t>Total</t>
  </si>
  <si>
    <t>Altitude mínima</t>
  </si>
  <si>
    <t>Altitude máxima</t>
  </si>
  <si>
    <t>Altitude média</t>
  </si>
  <si>
    <t>Umidade relativa anual média</t>
  </si>
  <si>
    <t>Temp anual med</t>
  </si>
  <si>
    <t>Temp max</t>
  </si>
  <si>
    <t>Temp min</t>
  </si>
  <si>
    <t>Mínimo de max - min</t>
  </si>
  <si>
    <t>Prec anual</t>
  </si>
  <si>
    <t>Prec mês mais umido</t>
  </si>
  <si>
    <t>Prec mês mais seco</t>
  </si>
  <si>
    <t>npp</t>
  </si>
  <si>
    <t>evapotrans</t>
  </si>
  <si>
    <t>pevapotran</t>
  </si>
  <si>
    <t>soilcarbon</t>
  </si>
  <si>
    <t>soilmoisture</t>
  </si>
  <si>
    <t>soilph</t>
  </si>
  <si>
    <t>gdd</t>
  </si>
  <si>
    <t>N de info</t>
  </si>
  <si>
    <t>N de ind</t>
  </si>
  <si>
    <t>Alt min</t>
  </si>
  <si>
    <t>Alt max</t>
  </si>
  <si>
    <t>Alt med</t>
  </si>
  <si>
    <t>npp med</t>
  </si>
  <si>
    <t>evapotrans med</t>
  </si>
  <si>
    <t>pevapotran med</t>
  </si>
  <si>
    <t>soilcarbon med</t>
  </si>
  <si>
    <t>soilmoistu med</t>
  </si>
  <si>
    <t>soilph med</t>
  </si>
  <si>
    <t>gdd med</t>
  </si>
  <si>
    <t>N de regs</t>
  </si>
  <si>
    <t>Centroide X UTM</t>
  </si>
  <si>
    <t>Centroide Y UTM</t>
  </si>
  <si>
    <t>Centroide X WGS</t>
  </si>
  <si>
    <t>Centroide Y WGS</t>
  </si>
  <si>
    <t>Fase</t>
  </si>
  <si>
    <t>B</t>
  </si>
  <si>
    <t>Localização</t>
  </si>
  <si>
    <t>I</t>
  </si>
  <si>
    <t>%</t>
  </si>
  <si>
    <t>km2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</si>
</sst>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Font="1" applyFill="1" applyBorder="1"/>
    <xf numFmtId="2" fontId="0" fillId="0" borderId="0" xfId="0" applyNumberFormat="1" applyFont="1" applyFill="1" applyBorder="1"/>
    <xf numFmtId="2" fontId="0" fillId="0" borderId="0" xfId="0" applyNumberFormat="1" applyFill="1" applyBorder="1"/>
    <xf numFmtId="1" fontId="0" fillId="0" borderId="0" xfId="0" applyNumberFormat="1"/>
    <xf numFmtId="2" fontId="0" fillId="2" borderId="1" xfId="0" applyNumberFormat="1" applyFill="1" applyBorder="1"/>
    <xf numFmtId="0" fontId="0" fillId="2" borderId="1" xfId="0" applyFill="1" applyBorder="1"/>
    <xf numFmtId="0" fontId="0" fillId="2" borderId="1" xfId="0" applyFont="1" applyFill="1" applyBorder="1"/>
    <xf numFmtId="1" fontId="0" fillId="2" borderId="1" xfId="0" applyNumberFormat="1" applyFill="1" applyBorder="1"/>
    <xf numFmtId="0" fontId="0" fillId="0" borderId="0" xfId="0" applyNumberFormat="1"/>
    <xf numFmtId="0" fontId="0" fillId="2" borderId="0" xfId="0" applyFill="1" applyBorder="1"/>
    <xf numFmtId="2" fontId="0" fillId="2" borderId="0" xfId="0" applyNumberFormat="1" applyFill="1" applyBorder="1"/>
    <xf numFmtId="0" fontId="0" fillId="2" borderId="0" xfId="0" applyFont="1" applyFill="1" applyBorder="1"/>
    <xf numFmtId="0" fontId="0" fillId="0" borderId="0" xfId="0" applyFill="1" applyBorder="1"/>
    <xf numFmtId="164" fontId="0" fillId="0" borderId="0" xfId="0" applyNumberFormat="1"/>
    <xf numFmtId="1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Z73"/>
  <sheetViews>
    <sheetView tabSelected="1" workbookViewId="0">
      <selection activeCell="BP2" sqref="BP2"/>
    </sheetView>
  </sheetViews>
  <sheetFormatPr defaultRowHeight="15"/>
  <cols>
    <col min="5" max="6" width="9.140625" style="2"/>
    <col min="7" max="7" width="12.5703125" style="2" bestFit="1" customWidth="1"/>
    <col min="8" max="9" width="12.5703125" style="2" customWidth="1"/>
    <col min="10" max="10" width="12.5703125" style="2" bestFit="1" customWidth="1"/>
    <col min="11" max="12" width="12.5703125" style="2" customWidth="1"/>
    <col min="13" max="13" width="11.5703125" style="2" bestFit="1" customWidth="1"/>
    <col min="14" max="15" width="11.5703125" style="2" customWidth="1"/>
    <col min="16" max="16" width="12.5703125" style="2" bestFit="1" customWidth="1"/>
    <col min="17" max="18" width="12.5703125" style="2" customWidth="1"/>
    <col min="19" max="19" width="12.5703125" style="2" bestFit="1" customWidth="1"/>
    <col min="20" max="21" width="12.5703125" style="2" customWidth="1"/>
    <col min="22" max="22" width="12.5703125" style="2" bestFit="1" customWidth="1"/>
    <col min="23" max="24" width="12.5703125" style="2" customWidth="1"/>
    <col min="25" max="25" width="11.5703125" style="2" bestFit="1" customWidth="1"/>
    <col min="26" max="27" width="11.5703125" style="2" customWidth="1"/>
    <col min="28" max="28" width="11.5703125" style="2" bestFit="1" customWidth="1"/>
    <col min="29" max="30" width="11.5703125" style="2" customWidth="1"/>
    <col min="31" max="31" width="12.5703125" style="2" bestFit="1" customWidth="1"/>
    <col min="32" max="33" width="12.5703125" style="2" customWidth="1"/>
    <col min="34" max="34" width="11.5703125" style="2" bestFit="1" customWidth="1"/>
    <col min="35" max="36" width="11.5703125" style="2" customWidth="1"/>
    <col min="37" max="37" width="12.5703125" style="2" bestFit="1" customWidth="1"/>
    <col min="38" max="39" width="12.5703125" style="2" customWidth="1"/>
    <col min="40" max="40" width="11.5703125" style="2" bestFit="1" customWidth="1"/>
    <col min="41" max="42" width="11.5703125" style="2" customWidth="1"/>
    <col min="43" max="43" width="12.5703125" style="2" bestFit="1" customWidth="1"/>
    <col min="44" max="45" width="12.5703125" style="2" customWidth="1"/>
    <col min="46" max="46" width="15.42578125" style="2" customWidth="1"/>
    <col min="47" max="47" width="12.5703125" style="2" bestFit="1" customWidth="1"/>
    <col min="48" max="49" width="12.5703125" style="2" customWidth="1"/>
    <col min="50" max="50" width="12.5703125" style="2" bestFit="1" customWidth="1"/>
    <col min="51" max="52" width="12.5703125" style="2" customWidth="1"/>
    <col min="53" max="53" width="12.5703125" style="2" bestFit="1" customWidth="1"/>
    <col min="54" max="55" width="12.5703125" style="2" customWidth="1"/>
    <col min="56" max="56" width="11.5703125" bestFit="1" customWidth="1"/>
    <col min="57" max="58" width="11.5703125" customWidth="1"/>
    <col min="59" max="59" width="12.5703125" bestFit="1" customWidth="1"/>
    <col min="60" max="61" width="12.5703125" customWidth="1"/>
    <col min="62" max="62" width="12.5703125" bestFit="1" customWidth="1"/>
    <col min="63" max="64" width="12.5703125" customWidth="1"/>
    <col min="65" max="65" width="12.5703125" bestFit="1" customWidth="1"/>
    <col min="66" max="67" width="12.5703125" customWidth="1"/>
    <col min="68" max="68" width="12.5703125" bestFit="1" customWidth="1"/>
    <col min="69" max="70" width="12.5703125" customWidth="1"/>
    <col min="71" max="71" width="12.5703125" bestFit="1" customWidth="1"/>
    <col min="72" max="72" width="15.42578125" bestFit="1" customWidth="1"/>
    <col min="73" max="73" width="15.85546875" bestFit="1" customWidth="1"/>
    <col min="74" max="74" width="14.42578125" bestFit="1" customWidth="1"/>
    <col min="75" max="75" width="28" bestFit="1" customWidth="1"/>
    <col min="76" max="76" width="15.85546875" bestFit="1" customWidth="1"/>
    <col min="77" max="77" width="10.140625" bestFit="1" customWidth="1"/>
    <col min="78" max="78" width="9.85546875" bestFit="1" customWidth="1"/>
    <col min="79" max="79" width="19.85546875" bestFit="1" customWidth="1"/>
    <col min="80" max="80" width="10.140625" bestFit="1" customWidth="1"/>
    <col min="81" max="81" width="20" bestFit="1" customWidth="1"/>
    <col min="82" max="82" width="18.28515625" bestFit="1" customWidth="1"/>
    <col min="83" max="83" width="4.5703125" bestFit="1" customWidth="1"/>
    <col min="84" max="84" width="10.85546875" bestFit="1" customWidth="1"/>
    <col min="85" max="85" width="11.140625" bestFit="1" customWidth="1"/>
    <col min="86" max="86" width="10.140625" bestFit="1" customWidth="1"/>
    <col min="87" max="87" width="12.140625" bestFit="1" customWidth="1"/>
    <col min="88" max="88" width="6.42578125" bestFit="1" customWidth="1"/>
    <col min="89" max="89" width="5" bestFit="1" customWidth="1"/>
  </cols>
  <sheetData>
    <row r="1" spans="1:130" s="3" customFormat="1">
      <c r="A1" s="3" t="s">
        <v>0</v>
      </c>
      <c r="B1" s="15" t="s">
        <v>54</v>
      </c>
      <c r="C1" s="15" t="s">
        <v>50</v>
      </c>
      <c r="D1" s="15" t="s">
        <v>51</v>
      </c>
      <c r="E1" s="5" t="s">
        <v>52</v>
      </c>
      <c r="F1" s="5" t="s">
        <v>53</v>
      </c>
      <c r="G1" s="4" t="s">
        <v>1</v>
      </c>
      <c r="H1" s="5" t="s">
        <v>59</v>
      </c>
      <c r="I1" s="5" t="s">
        <v>58</v>
      </c>
      <c r="J1" s="4" t="s">
        <v>2</v>
      </c>
      <c r="K1" s="5" t="s">
        <v>59</v>
      </c>
      <c r="L1" s="5" t="s">
        <v>58</v>
      </c>
      <c r="M1" s="4" t="s">
        <v>3</v>
      </c>
      <c r="N1" s="5" t="s">
        <v>59</v>
      </c>
      <c r="O1" s="5" t="s">
        <v>58</v>
      </c>
      <c r="P1" s="4" t="s">
        <v>4</v>
      </c>
      <c r="Q1" s="5" t="s">
        <v>59</v>
      </c>
      <c r="R1" s="5" t="s">
        <v>58</v>
      </c>
      <c r="S1" s="4" t="s">
        <v>5</v>
      </c>
      <c r="T1" s="5" t="s">
        <v>59</v>
      </c>
      <c r="U1" s="5" t="s">
        <v>58</v>
      </c>
      <c r="V1" s="4" t="s">
        <v>6</v>
      </c>
      <c r="W1" s="5" t="s">
        <v>59</v>
      </c>
      <c r="X1" s="5" t="s">
        <v>58</v>
      </c>
      <c r="Y1" s="4" t="s">
        <v>7</v>
      </c>
      <c r="Z1" s="5" t="s">
        <v>59</v>
      </c>
      <c r="AA1" s="5" t="s">
        <v>58</v>
      </c>
      <c r="AB1" s="4" t="s">
        <v>8</v>
      </c>
      <c r="AC1" s="5" t="s">
        <v>59</v>
      </c>
      <c r="AD1" s="5" t="s">
        <v>58</v>
      </c>
      <c r="AE1" s="4" t="s">
        <v>9</v>
      </c>
      <c r="AF1" s="5" t="s">
        <v>59</v>
      </c>
      <c r="AG1" s="5" t="s">
        <v>58</v>
      </c>
      <c r="AH1" s="4" t="s">
        <v>10</v>
      </c>
      <c r="AI1" s="5" t="s">
        <v>59</v>
      </c>
      <c r="AJ1" s="5" t="s">
        <v>58</v>
      </c>
      <c r="AK1" s="4" t="s">
        <v>11</v>
      </c>
      <c r="AL1" s="5" t="s">
        <v>59</v>
      </c>
      <c r="AM1" s="5" t="s">
        <v>58</v>
      </c>
      <c r="AN1" s="4" t="s">
        <v>12</v>
      </c>
      <c r="AO1" s="5" t="s">
        <v>59</v>
      </c>
      <c r="AP1" s="5" t="s">
        <v>58</v>
      </c>
      <c r="AQ1" s="4" t="s">
        <v>13</v>
      </c>
      <c r="AR1" s="5" t="s">
        <v>59</v>
      </c>
      <c r="AS1" s="5" t="s">
        <v>58</v>
      </c>
      <c r="AT1" s="5" t="s">
        <v>14</v>
      </c>
      <c r="AU1" s="5" t="s">
        <v>15</v>
      </c>
      <c r="AV1" s="5" t="s">
        <v>59</v>
      </c>
      <c r="AW1" s="5" t="s">
        <v>58</v>
      </c>
      <c r="AX1" s="5" t="s">
        <v>16</v>
      </c>
      <c r="AY1" s="5" t="s">
        <v>59</v>
      </c>
      <c r="AZ1" s="5" t="s">
        <v>58</v>
      </c>
      <c r="BA1" s="5" t="s">
        <v>17</v>
      </c>
      <c r="BB1" s="5" t="s">
        <v>59</v>
      </c>
      <c r="BC1" s="5" t="s">
        <v>58</v>
      </c>
      <c r="BD1" s="6">
        <v>0</v>
      </c>
      <c r="BE1" s="5" t="s">
        <v>59</v>
      </c>
      <c r="BF1" s="6" t="s">
        <v>58</v>
      </c>
      <c r="BG1" s="6">
        <v>1</v>
      </c>
      <c r="BH1" s="5" t="s">
        <v>59</v>
      </c>
      <c r="BI1" s="6" t="s">
        <v>58</v>
      </c>
      <c r="BJ1" s="6">
        <v>2</v>
      </c>
      <c r="BK1" s="5" t="s">
        <v>59</v>
      </c>
      <c r="BL1" s="6" t="s">
        <v>58</v>
      </c>
      <c r="BM1" s="6">
        <v>9</v>
      </c>
      <c r="BN1" s="5" t="s">
        <v>59</v>
      </c>
      <c r="BO1" s="6" t="s">
        <v>58</v>
      </c>
      <c r="BP1" s="6">
        <v>11</v>
      </c>
      <c r="BQ1" s="5" t="s">
        <v>59</v>
      </c>
      <c r="BR1" s="6" t="s">
        <v>58</v>
      </c>
      <c r="BS1" s="2" t="s">
        <v>18</v>
      </c>
      <c r="BT1" t="s">
        <v>19</v>
      </c>
      <c r="BU1" t="s">
        <v>20</v>
      </c>
      <c r="BV1" s="2" t="s">
        <v>21</v>
      </c>
      <c r="BW1" s="2" t="s">
        <v>22</v>
      </c>
      <c r="BX1" s="7" t="s">
        <v>23</v>
      </c>
      <c r="BY1" s="8" t="s">
        <v>24</v>
      </c>
      <c r="BZ1" s="8" t="s">
        <v>25</v>
      </c>
      <c r="CA1" s="9" t="s">
        <v>26</v>
      </c>
      <c r="CB1" s="7" t="s">
        <v>27</v>
      </c>
      <c r="CC1" s="8" t="s">
        <v>28</v>
      </c>
      <c r="CD1" s="8" t="s">
        <v>29</v>
      </c>
      <c r="CE1" s="7" t="s">
        <v>30</v>
      </c>
      <c r="CF1" s="7" t="s">
        <v>31</v>
      </c>
      <c r="CG1" s="7" t="s">
        <v>32</v>
      </c>
      <c r="CH1" s="7" t="s">
        <v>33</v>
      </c>
      <c r="CI1" s="7" t="s">
        <v>34</v>
      </c>
      <c r="CJ1" s="7" t="s">
        <v>35</v>
      </c>
      <c r="CK1" s="10" t="s">
        <v>36</v>
      </c>
      <c r="CL1" t="s">
        <v>49</v>
      </c>
      <c r="CM1" t="s">
        <v>38</v>
      </c>
      <c r="CN1" t="s">
        <v>39</v>
      </c>
      <c r="CO1" t="s">
        <v>40</v>
      </c>
      <c r="CP1" t="s">
        <v>41</v>
      </c>
      <c r="CQ1" t="s">
        <v>22</v>
      </c>
      <c r="CR1" s="7" t="s">
        <v>23</v>
      </c>
      <c r="CS1" s="8" t="s">
        <v>24</v>
      </c>
      <c r="CT1" s="8" t="s">
        <v>25</v>
      </c>
      <c r="CU1" s="9" t="s">
        <v>26</v>
      </c>
      <c r="CV1" s="7" t="s">
        <v>27</v>
      </c>
      <c r="CW1" s="8" t="s">
        <v>28</v>
      </c>
      <c r="CX1" s="8" t="s">
        <v>29</v>
      </c>
      <c r="CY1" s="6" t="s">
        <v>42</v>
      </c>
      <c r="CZ1" s="6" t="s">
        <v>43</v>
      </c>
      <c r="DA1" s="6" t="s">
        <v>44</v>
      </c>
      <c r="DB1" s="6" t="s">
        <v>45</v>
      </c>
      <c r="DC1" s="6" t="s">
        <v>46</v>
      </c>
      <c r="DD1" s="6" t="s">
        <v>47</v>
      </c>
      <c r="DE1" s="6" t="s">
        <v>48</v>
      </c>
      <c r="DF1" t="s">
        <v>37</v>
      </c>
      <c r="DG1" s="6" t="s">
        <v>38</v>
      </c>
      <c r="DH1" t="s">
        <v>39</v>
      </c>
      <c r="DI1" t="s">
        <v>40</v>
      </c>
      <c r="DJ1" t="s">
        <v>41</v>
      </c>
      <c r="DK1" t="s">
        <v>22</v>
      </c>
      <c r="DL1" s="7" t="s">
        <v>23</v>
      </c>
      <c r="DM1" s="8" t="s">
        <v>24</v>
      </c>
      <c r="DN1" s="8" t="s">
        <v>25</v>
      </c>
      <c r="DO1" s="9" t="s">
        <v>26</v>
      </c>
      <c r="DP1" s="7" t="s">
        <v>27</v>
      </c>
      <c r="DQ1" s="8" t="s">
        <v>28</v>
      </c>
      <c r="DR1" s="8" t="s">
        <v>29</v>
      </c>
      <c r="DS1" s="6" t="s">
        <v>42</v>
      </c>
      <c r="DT1" s="6" t="s">
        <v>43</v>
      </c>
      <c r="DU1" s="6" t="s">
        <v>44</v>
      </c>
      <c r="DV1" s="6" t="s">
        <v>45</v>
      </c>
      <c r="DW1" s="6" t="s">
        <v>46</v>
      </c>
      <c r="DX1" s="6" t="s">
        <v>47</v>
      </c>
      <c r="DY1" s="6" t="s">
        <v>48</v>
      </c>
      <c r="DZ1" s="17" t="s">
        <v>56</v>
      </c>
    </row>
    <row r="2" spans="1:130">
      <c r="A2" s="1">
        <v>0</v>
      </c>
      <c r="B2" s="11">
        <v>2</v>
      </c>
      <c r="C2" s="6">
        <v>221210</v>
      </c>
      <c r="D2" s="6">
        <v>7666462</v>
      </c>
      <c r="E2" s="16">
        <v>-41.683599999999998</v>
      </c>
      <c r="F2" s="16">
        <v>-21.082100000000001</v>
      </c>
      <c r="G2" s="2">
        <v>0</v>
      </c>
      <c r="H2" s="2">
        <f>(G2/1000000)</f>
        <v>0</v>
      </c>
      <c r="I2" s="2">
        <f>(G2/AT2)*100</f>
        <v>0</v>
      </c>
      <c r="J2" s="2">
        <v>937293.99526200001</v>
      </c>
      <c r="K2" s="2">
        <f>(J2/1000000)</f>
        <v>0.93729399526199997</v>
      </c>
      <c r="L2" s="2">
        <f>(J2/AT2)*100</f>
        <v>1.1147856485085601</v>
      </c>
      <c r="M2" s="2">
        <v>490986.459011</v>
      </c>
      <c r="N2" s="2">
        <f>(M2/1000000)</f>
        <v>0.49098645901100002</v>
      </c>
      <c r="O2" s="2">
        <f>(M2/AT2)*100</f>
        <v>0.58396262099652196</v>
      </c>
      <c r="P2" s="2">
        <v>0</v>
      </c>
      <c r="Q2" s="2">
        <f>(P2/1000000)</f>
        <v>0</v>
      </c>
      <c r="R2" s="2">
        <f>(P2/AT2)*100</f>
        <v>0</v>
      </c>
      <c r="S2" s="2">
        <v>5683362.6395500004</v>
      </c>
      <c r="T2" s="2">
        <f>(S2/1000000)</f>
        <v>5.6833626395500003</v>
      </c>
      <c r="U2" s="2">
        <f>(S2/AT2)*100</f>
        <v>6.7595985228402684</v>
      </c>
      <c r="V2" s="2">
        <v>0</v>
      </c>
      <c r="W2" s="2">
        <f>(V2/1000000)</f>
        <v>0</v>
      </c>
      <c r="X2" s="2">
        <f>(V2/AT2)*100</f>
        <v>0</v>
      </c>
      <c r="Y2" s="2">
        <v>0</v>
      </c>
      <c r="Z2" s="2">
        <f>(Y2/1000000)</f>
        <v>0</v>
      </c>
      <c r="AA2" s="2">
        <f>(Y2/AT2)*100</f>
        <v>0</v>
      </c>
      <c r="AB2" s="2">
        <v>0</v>
      </c>
      <c r="AC2" s="2">
        <f>(AB2/1000000)</f>
        <v>0</v>
      </c>
      <c r="AD2" s="2">
        <f>(AB2/AT2)*100</f>
        <v>0</v>
      </c>
      <c r="AE2" s="2">
        <v>76329778.336799994</v>
      </c>
      <c r="AF2" s="2">
        <f>(AE2/1000000)</f>
        <v>76.32977833679999</v>
      </c>
      <c r="AG2" s="2">
        <f>(AE2/AT2)*100</f>
        <v>90.784046279864199</v>
      </c>
      <c r="AH2" s="2">
        <v>0</v>
      </c>
      <c r="AI2" s="2">
        <f>(AH2/1000000)</f>
        <v>0</v>
      </c>
      <c r="AJ2" s="2">
        <f>(AH2/AT2)*100</f>
        <v>0</v>
      </c>
      <c r="AK2" s="2">
        <v>0</v>
      </c>
      <c r="AL2" s="2">
        <f>(AK2/1000000)</f>
        <v>0</v>
      </c>
      <c r="AM2" s="2">
        <f>(AK2/AT2)*100</f>
        <v>0</v>
      </c>
      <c r="AN2" s="2">
        <v>168065.65512099999</v>
      </c>
      <c r="AO2" s="2">
        <f>(AN2/1000000)</f>
        <v>0.168065655121</v>
      </c>
      <c r="AP2" s="2">
        <f>(AN2/AT2)*100</f>
        <v>0.19989158287918871</v>
      </c>
      <c r="AQ2" s="2">
        <v>468916.88183999999</v>
      </c>
      <c r="AR2" s="2">
        <f>(AQ2/1000000)</f>
        <v>0.46891688183999997</v>
      </c>
      <c r="AS2" s="2">
        <f>(AQ2/AT2)*100</f>
        <v>0.55771381536749864</v>
      </c>
      <c r="AT2" s="2">
        <v>84078405.253600001</v>
      </c>
      <c r="AU2" s="2">
        <v>2089504.6528</v>
      </c>
      <c r="AV2" s="2">
        <f>(AU2/1000000)</f>
        <v>2.0895046528000001</v>
      </c>
      <c r="AW2" s="2">
        <f>(AU2/AT2)*100</f>
        <v>2.4851858767986483</v>
      </c>
      <c r="AX2" s="2">
        <v>0</v>
      </c>
      <c r="AY2" s="2">
        <f>(AX2/1000000)</f>
        <v>0</v>
      </c>
      <c r="AZ2" s="2">
        <f>(AX2/AT2)*100</f>
        <v>0</v>
      </c>
      <c r="BA2" s="2">
        <v>81988900.600799993</v>
      </c>
      <c r="BB2" s="2">
        <f>(BA2/1000000)</f>
        <v>81.988900600799994</v>
      </c>
      <c r="BC2" s="2">
        <f>(BA2/AT2)*100</f>
        <v>97.514814123201347</v>
      </c>
      <c r="BD2" s="2">
        <v>0</v>
      </c>
      <c r="BE2" s="2">
        <f>(BD2/1000000)</f>
        <v>0</v>
      </c>
      <c r="BF2" s="2">
        <f>(BD2/AT2)*100</f>
        <v>0</v>
      </c>
      <c r="BG2" s="2">
        <v>0</v>
      </c>
      <c r="BH2" s="2">
        <f>(BG2/1000000)</f>
        <v>0</v>
      </c>
      <c r="BI2" s="2">
        <f>(BG2/AT2)*100</f>
        <v>0</v>
      </c>
      <c r="BJ2" s="2">
        <v>0</v>
      </c>
      <c r="BK2" s="2">
        <f>(BJ2/1000000)</f>
        <v>0</v>
      </c>
      <c r="BL2" s="2">
        <f>(BJ2/AT2)*100</f>
        <v>0</v>
      </c>
      <c r="BM2" s="2">
        <v>84078405.253600001</v>
      </c>
      <c r="BN2" s="2">
        <f>(BM2/1000000)</f>
        <v>84.078405253599996</v>
      </c>
      <c r="BO2" s="2">
        <f>(BM2/AT2)*100</f>
        <v>100</v>
      </c>
      <c r="BP2" s="2">
        <v>0</v>
      </c>
      <c r="BQ2" s="2">
        <f>(BP2/1000000)</f>
        <v>0</v>
      </c>
      <c r="BR2" s="2">
        <f>(BP2/AT2)*100</f>
        <v>0</v>
      </c>
      <c r="BS2" s="2">
        <v>84078405.253600001</v>
      </c>
      <c r="BT2" s="11">
        <v>81</v>
      </c>
      <c r="BU2" s="11">
        <v>559</v>
      </c>
      <c r="BV2" s="2">
        <v>262.01428571428573</v>
      </c>
      <c r="BW2" s="2">
        <v>78</v>
      </c>
      <c r="BX2" s="2">
        <v>225.06666666666666</v>
      </c>
      <c r="BY2" s="11">
        <v>323</v>
      </c>
      <c r="BZ2" s="11">
        <v>110</v>
      </c>
      <c r="CA2" s="11">
        <v>178.97777777777779</v>
      </c>
      <c r="CB2" s="2">
        <v>1158.0074074074073</v>
      </c>
      <c r="CC2" s="11">
        <v>226</v>
      </c>
      <c r="CD2" s="11">
        <v>18</v>
      </c>
      <c r="CE2" s="2">
        <v>0.92800000000000005</v>
      </c>
      <c r="CF2" s="2">
        <v>88.4495</v>
      </c>
      <c r="CG2" s="2">
        <v>102.68</v>
      </c>
      <c r="CH2" s="2">
        <v>5.0570000000000004</v>
      </c>
      <c r="CI2" s="2">
        <v>58.862299999999998</v>
      </c>
      <c r="CJ2" s="2">
        <v>5.8440000000000003</v>
      </c>
      <c r="CK2" s="6">
        <v>6759</v>
      </c>
      <c r="CL2" s="2">
        <v>0</v>
      </c>
      <c r="CM2" s="2">
        <v>0</v>
      </c>
      <c r="CR2" s="13"/>
      <c r="CS2" s="12"/>
      <c r="CT2" s="12"/>
      <c r="CU2" s="14"/>
      <c r="CV2" s="13"/>
      <c r="CW2" s="12"/>
      <c r="CX2" s="12"/>
      <c r="CY2" s="6"/>
      <c r="CZ2" s="6"/>
      <c r="DA2" s="6"/>
      <c r="DB2" s="6"/>
      <c r="DC2" s="6"/>
      <c r="DD2" s="6"/>
      <c r="DE2" s="6"/>
      <c r="DF2">
        <v>0</v>
      </c>
      <c r="DG2">
        <v>0</v>
      </c>
      <c r="DL2" s="13"/>
      <c r="DM2" s="12"/>
      <c r="DN2" s="12"/>
      <c r="DO2" s="14"/>
      <c r="DP2" s="13"/>
      <c r="DQ2" s="12"/>
      <c r="DR2" s="12"/>
      <c r="DS2" s="6"/>
      <c r="DT2" s="6"/>
      <c r="DU2" s="6"/>
      <c r="DV2" s="6"/>
      <c r="DW2" s="6"/>
      <c r="DX2" s="6"/>
      <c r="DY2" s="6"/>
      <c r="DZ2" t="s">
        <v>55</v>
      </c>
    </row>
    <row r="3" spans="1:130">
      <c r="A3" s="1">
        <v>1</v>
      </c>
      <c r="B3" s="11">
        <v>2</v>
      </c>
      <c r="C3" s="6">
        <v>241396</v>
      </c>
      <c r="D3" s="6">
        <v>7663308</v>
      </c>
      <c r="E3" s="16">
        <v>-41.489899999999999</v>
      </c>
      <c r="F3" s="16">
        <v>-21.113499999999998</v>
      </c>
      <c r="G3" s="2">
        <v>176159.405474</v>
      </c>
      <c r="H3" s="2">
        <f t="shared" ref="H3:H66" si="0">(G3/1000000)</f>
        <v>0.176159405474</v>
      </c>
      <c r="I3" s="2">
        <f>(G3/AT3)*100</f>
        <v>3.6754665641906048E-2</v>
      </c>
      <c r="J3" s="2">
        <v>1908999.39757</v>
      </c>
      <c r="K3" s="2">
        <f t="shared" ref="K3:K66" si="1">(J3/1000000)</f>
        <v>1.9089993975699999</v>
      </c>
      <c r="L3" s="2">
        <f t="shared" ref="L3:L66" si="2">(J3/AT3)*100</f>
        <v>0.39830194918908979</v>
      </c>
      <c r="M3" s="2">
        <v>3425702.18878</v>
      </c>
      <c r="N3" s="2">
        <f t="shared" ref="N3:N66" si="3">(M3/1000000)</f>
        <v>3.4257021887799999</v>
      </c>
      <c r="O3" s="2">
        <f t="shared" ref="O3:O66" si="4">(M3/AT3)*100</f>
        <v>0.71475342573143608</v>
      </c>
      <c r="P3" s="2">
        <v>5304047.92454</v>
      </c>
      <c r="Q3" s="2">
        <f t="shared" ref="Q3:Q66" si="5">(P3/1000000)</f>
        <v>5.3040479245399998</v>
      </c>
      <c r="R3" s="2">
        <f t="shared" ref="R3:R66" si="6">(P3/AT3)*100</f>
        <v>1.1066596614047188</v>
      </c>
      <c r="S3" s="2">
        <v>40069311.193499997</v>
      </c>
      <c r="T3" s="2">
        <f t="shared" ref="T3:T66" si="7">(S3/1000000)</f>
        <v>40.069311193499999</v>
      </c>
      <c r="U3" s="2">
        <f t="shared" ref="U3:U66" si="8">(S3/AT3)*100</f>
        <v>8.3602356141917262</v>
      </c>
      <c r="V3" s="2">
        <v>0</v>
      </c>
      <c r="W3" s="2">
        <f t="shared" ref="W3:W66" si="9">(V3/1000000)</f>
        <v>0</v>
      </c>
      <c r="X3" s="2">
        <f t="shared" ref="X3:X66" si="10">(V3/AT3)*100</f>
        <v>0</v>
      </c>
      <c r="Y3" s="2">
        <v>0</v>
      </c>
      <c r="Z3" s="2">
        <f t="shared" ref="Z3:Z66" si="11">(Y3/1000000)</f>
        <v>0</v>
      </c>
      <c r="AA3" s="2">
        <f t="shared" ref="AA3:AA66" si="12">(Y3/AT3)*100</f>
        <v>0</v>
      </c>
      <c r="AB3" s="2">
        <v>0</v>
      </c>
      <c r="AC3" s="2">
        <f t="shared" ref="AC3:AC66" si="13">(AB3/1000000)</f>
        <v>0</v>
      </c>
      <c r="AD3" s="2">
        <f t="shared" ref="AD3:AD66" si="14">(AB3/AT3)*100</f>
        <v>0</v>
      </c>
      <c r="AE3" s="2">
        <v>421758999.97899997</v>
      </c>
      <c r="AF3" s="2">
        <f t="shared" ref="AF3:AF66" si="15">(AE3/1000000)</f>
        <v>421.75899997899995</v>
      </c>
      <c r="AG3" s="2">
        <f t="shared" ref="AG3:AG66" si="16">(AE3/AT3)*100</f>
        <v>87.997634778466264</v>
      </c>
      <c r="AH3" s="2">
        <v>0</v>
      </c>
      <c r="AI3" s="2">
        <f t="shared" ref="AI3:AI66" si="17">(AH3/1000000)</f>
        <v>0</v>
      </c>
      <c r="AJ3" s="2">
        <f t="shared" ref="AJ3:AJ66" si="18">(AH3/AT3)*100</f>
        <v>0</v>
      </c>
      <c r="AK3" s="2">
        <v>0</v>
      </c>
      <c r="AL3" s="2">
        <f t="shared" ref="AL3:AL66" si="19">(AK3/1000000)</f>
        <v>0</v>
      </c>
      <c r="AM3" s="2">
        <f t="shared" ref="AM3:AM66" si="20">(AK3/AT3)*100</f>
        <v>0</v>
      </c>
      <c r="AN3" s="2">
        <v>249327.85757299999</v>
      </c>
      <c r="AO3" s="2">
        <f t="shared" ref="AO3:AO66" si="21">(AN3/1000000)</f>
        <v>0.24932785757299999</v>
      </c>
      <c r="AP3" s="2">
        <f t="shared" ref="AP3:AP66" si="22">(AN3/AT3)*100</f>
        <v>5.2020850181972986E-2</v>
      </c>
      <c r="AQ3" s="2">
        <v>6391921.6800800003</v>
      </c>
      <c r="AR3" s="2">
        <f t="shared" ref="AR3:AR66" si="23">(AQ3/1000000)</f>
        <v>6.3919216800800003</v>
      </c>
      <c r="AS3" s="2">
        <f t="shared" ref="AS3:AS66" si="24">(AQ3/AT3)*100</f>
        <v>1.3336383801276244</v>
      </c>
      <c r="AT3" s="2">
        <v>479284472.86199999</v>
      </c>
      <c r="AU3" s="2">
        <v>53526431.311300002</v>
      </c>
      <c r="AV3" s="2">
        <f t="shared" ref="AV3:AV66" si="25">(AU3/1000000)</f>
        <v>53.526431311300001</v>
      </c>
      <c r="AW3" s="2">
        <f t="shared" ref="AW3:AW66" si="26">(AU3/AT3)*100</f>
        <v>11.167987769700153</v>
      </c>
      <c r="AX3" s="2">
        <v>0</v>
      </c>
      <c r="AY3" s="2">
        <f t="shared" ref="AY3:AY66" si="27">(AX3/1000000)</f>
        <v>0</v>
      </c>
      <c r="AZ3" s="2">
        <f t="shared" ref="AZ3:AZ66" si="28">(AX3/AT3)*100</f>
        <v>0</v>
      </c>
      <c r="BA3" s="2">
        <v>425758041.55000001</v>
      </c>
      <c r="BB3" s="2">
        <f t="shared" ref="BB3:BB66" si="29">(BA3/1000000)</f>
        <v>425.75804155000003</v>
      </c>
      <c r="BC3" s="2">
        <f t="shared" ref="BC3:BC66" si="30">(BA3/AT3)*100</f>
        <v>88.832012230153794</v>
      </c>
      <c r="BD3" s="2">
        <v>0</v>
      </c>
      <c r="BE3" s="2">
        <f t="shared" ref="BE3:BE66" si="31">(BD3/1000000)</f>
        <v>0</v>
      </c>
      <c r="BF3" s="2">
        <f t="shared" ref="BF3:BF66" si="32">(BD3/AT3)*100</f>
        <v>0</v>
      </c>
      <c r="BG3" s="2">
        <v>0</v>
      </c>
      <c r="BH3" s="2">
        <f t="shared" ref="BH3:BH66" si="33">(BG3/1000000)</f>
        <v>0</v>
      </c>
      <c r="BI3" s="2">
        <f t="shared" ref="BI3:BI66" si="34">(BG3/AT3)*100</f>
        <v>0</v>
      </c>
      <c r="BJ3" s="2">
        <v>74992194.643700004</v>
      </c>
      <c r="BK3" s="2">
        <f t="shared" ref="BK3:BK66" si="35">(BJ3/1000000)</f>
        <v>74.992194643700003</v>
      </c>
      <c r="BL3" s="2">
        <f t="shared" ref="BL3:BL66" si="36">(BJ3/AT3)*100</f>
        <v>15.646698128126602</v>
      </c>
      <c r="BM3" s="2">
        <v>404292278.21799999</v>
      </c>
      <c r="BN3" s="2">
        <f t="shared" ref="BN3:BN66" si="37">(BM3/1000000)</f>
        <v>404.29227821799998</v>
      </c>
      <c r="BO3" s="2">
        <f t="shared" ref="BO3:BO66" si="38">(BM3/AT3)*100</f>
        <v>84.3533018718108</v>
      </c>
      <c r="BP3" s="2">
        <v>0</v>
      </c>
      <c r="BQ3" s="2">
        <f t="shared" ref="BQ3:BQ66" si="39">(BP3/1000000)</f>
        <v>0</v>
      </c>
      <c r="BR3" s="2">
        <f t="shared" ref="BR3:BR66" si="40">(BP3/AT3)*100</f>
        <v>0</v>
      </c>
      <c r="BS3" s="2">
        <v>479284472.8617</v>
      </c>
      <c r="BT3" s="11">
        <v>15</v>
      </c>
      <c r="BU3" s="11">
        <v>696</v>
      </c>
      <c r="BV3" s="2">
        <v>236.94590417310664</v>
      </c>
      <c r="BW3" s="2">
        <v>78</v>
      </c>
      <c r="BX3" s="2">
        <v>226.81211180124222</v>
      </c>
      <c r="BY3" s="11">
        <v>322</v>
      </c>
      <c r="BZ3" s="11">
        <v>106</v>
      </c>
      <c r="CA3" s="11">
        <v>171.52329192546583</v>
      </c>
      <c r="CB3" s="2">
        <v>1120.170807453416</v>
      </c>
      <c r="CC3" s="11">
        <v>221</v>
      </c>
      <c r="CD3" s="11">
        <v>20</v>
      </c>
      <c r="CE3" s="2">
        <v>0.92800000000000005</v>
      </c>
      <c r="CF3" s="2">
        <v>86.087899999999991</v>
      </c>
      <c r="CG3" s="2">
        <v>101.50839999999999</v>
      </c>
      <c r="CH3" s="2">
        <v>5.4190000000000005</v>
      </c>
      <c r="CI3" s="2">
        <v>53.0593</v>
      </c>
      <c r="CJ3" s="2">
        <v>5.5605000000000002</v>
      </c>
      <c r="CK3" s="6">
        <v>6912.5</v>
      </c>
      <c r="CL3" s="2">
        <v>0</v>
      </c>
      <c r="CM3" s="2">
        <v>0</v>
      </c>
      <c r="CR3" s="13"/>
      <c r="CS3" s="12"/>
      <c r="CT3" s="12"/>
      <c r="CU3" s="14"/>
      <c r="CV3" s="13"/>
      <c r="CW3" s="12"/>
      <c r="CX3" s="12"/>
      <c r="CY3" s="6"/>
      <c r="CZ3" s="6"/>
      <c r="DA3" s="6"/>
      <c r="DB3" s="6"/>
      <c r="DC3" s="6"/>
      <c r="DD3" s="6"/>
      <c r="DE3" s="6"/>
      <c r="DF3" s="11">
        <v>11</v>
      </c>
      <c r="DG3" s="11">
        <v>46</v>
      </c>
      <c r="DH3" s="11">
        <v>58</v>
      </c>
      <c r="DI3" s="11">
        <v>444</v>
      </c>
      <c r="DJ3" s="11">
        <v>152.18181818181819</v>
      </c>
      <c r="DK3" s="11">
        <v>78</v>
      </c>
      <c r="DL3" s="11">
        <v>231.27272727272728</v>
      </c>
      <c r="DM3" s="11">
        <v>321</v>
      </c>
      <c r="DN3" s="11">
        <v>126</v>
      </c>
      <c r="DO3" s="11">
        <v>169.09090909090909</v>
      </c>
      <c r="DP3" s="11">
        <v>1091.5454545454545</v>
      </c>
      <c r="DQ3" s="11">
        <v>218</v>
      </c>
      <c r="DR3" s="11">
        <v>20</v>
      </c>
      <c r="DS3" s="11">
        <v>0.92800000000000016</v>
      </c>
      <c r="DT3" s="11">
        <v>85.443827272727262</v>
      </c>
      <c r="DU3" s="11">
        <v>101.18887272727275</v>
      </c>
      <c r="DV3" s="11">
        <v>5.5177272727272726</v>
      </c>
      <c r="DW3" s="11">
        <v>51.476663636363632</v>
      </c>
      <c r="DX3" s="11">
        <v>5.4831818181818184</v>
      </c>
      <c r="DY3" s="11">
        <v>6954.363636363636</v>
      </c>
      <c r="DZ3" t="s">
        <v>55</v>
      </c>
    </row>
    <row r="4" spans="1:130">
      <c r="A4" s="1">
        <v>2</v>
      </c>
      <c r="B4" s="11">
        <v>2</v>
      </c>
      <c r="C4" s="6">
        <v>270437</v>
      </c>
      <c r="D4" s="6">
        <v>7661160</v>
      </c>
      <c r="E4" s="16">
        <v>-41.210799999999999</v>
      </c>
      <c r="F4" s="16">
        <v>-21.136800000000001</v>
      </c>
      <c r="G4" s="2">
        <v>69280862.751399994</v>
      </c>
      <c r="H4" s="2">
        <f t="shared" si="0"/>
        <v>69.280862751399994</v>
      </c>
      <c r="I4" s="2">
        <f>(G4/AT4)*100</f>
        <v>11.250599919708847</v>
      </c>
      <c r="J4" s="2">
        <v>107916.89307599999</v>
      </c>
      <c r="K4" s="2">
        <f t="shared" si="1"/>
        <v>0.107916893076</v>
      </c>
      <c r="L4" s="2">
        <f t="shared" si="2"/>
        <v>1.7524749842286556E-2</v>
      </c>
      <c r="M4" s="2">
        <v>963009.14551900001</v>
      </c>
      <c r="N4" s="2">
        <f t="shared" si="3"/>
        <v>0.96300914551899996</v>
      </c>
      <c r="O4" s="2">
        <f t="shared" si="4"/>
        <v>0.15638417573020205</v>
      </c>
      <c r="P4" s="2">
        <v>2938766.8957799999</v>
      </c>
      <c r="Q4" s="2">
        <f t="shared" si="5"/>
        <v>2.9387668957799997</v>
      </c>
      <c r="R4" s="2">
        <f t="shared" si="6"/>
        <v>0.47722977585231308</v>
      </c>
      <c r="S4" s="2">
        <v>80507614.542500004</v>
      </c>
      <c r="T4" s="2">
        <f t="shared" si="7"/>
        <v>80.507614542500008</v>
      </c>
      <c r="U4" s="2">
        <f t="shared" si="8"/>
        <v>13.0737252068862</v>
      </c>
      <c r="V4" s="2">
        <v>0</v>
      </c>
      <c r="W4" s="2">
        <f t="shared" si="9"/>
        <v>0</v>
      </c>
      <c r="X4" s="2">
        <f t="shared" si="10"/>
        <v>0</v>
      </c>
      <c r="Y4" s="2">
        <v>0</v>
      </c>
      <c r="Z4" s="2">
        <f t="shared" si="11"/>
        <v>0</v>
      </c>
      <c r="AA4" s="2">
        <f t="shared" si="12"/>
        <v>0</v>
      </c>
      <c r="AB4" s="2">
        <v>0</v>
      </c>
      <c r="AC4" s="2">
        <f t="shared" si="13"/>
        <v>0</v>
      </c>
      <c r="AD4" s="2">
        <f t="shared" si="14"/>
        <v>0</v>
      </c>
      <c r="AE4" s="2">
        <v>450476759.22500002</v>
      </c>
      <c r="AF4" s="2">
        <f t="shared" si="15"/>
        <v>450.47675922500002</v>
      </c>
      <c r="AG4" s="2">
        <f t="shared" si="16"/>
        <v>73.153445120240974</v>
      </c>
      <c r="AH4" s="2">
        <v>0</v>
      </c>
      <c r="AI4" s="2">
        <f t="shared" si="17"/>
        <v>0</v>
      </c>
      <c r="AJ4" s="2">
        <f t="shared" si="18"/>
        <v>0</v>
      </c>
      <c r="AK4" s="2">
        <v>0</v>
      </c>
      <c r="AL4" s="2">
        <f t="shared" si="19"/>
        <v>0</v>
      </c>
      <c r="AM4" s="2">
        <f t="shared" si="20"/>
        <v>0</v>
      </c>
      <c r="AN4" s="2">
        <v>484464.52213400003</v>
      </c>
      <c r="AO4" s="2">
        <f t="shared" si="21"/>
        <v>0.48446452213400004</v>
      </c>
      <c r="AP4" s="2">
        <f t="shared" si="22"/>
        <v>7.8672757488321324E-2</v>
      </c>
      <c r="AQ4" s="2">
        <v>11037656.100299999</v>
      </c>
      <c r="AR4" s="2">
        <f t="shared" si="23"/>
        <v>11.0376561003</v>
      </c>
      <c r="AS4" s="2">
        <f t="shared" si="24"/>
        <v>1.7924178179103241</v>
      </c>
      <c r="AT4" s="2">
        <v>615797053.00899994</v>
      </c>
      <c r="AU4" s="2">
        <v>14379065.918</v>
      </c>
      <c r="AV4" s="2">
        <f t="shared" si="25"/>
        <v>14.379065918</v>
      </c>
      <c r="AW4" s="2">
        <f t="shared" si="26"/>
        <v>2.3350332463818804</v>
      </c>
      <c r="AX4" s="2">
        <v>0</v>
      </c>
      <c r="AY4" s="2">
        <f t="shared" si="27"/>
        <v>0</v>
      </c>
      <c r="AZ4" s="2">
        <f t="shared" si="28"/>
        <v>0</v>
      </c>
      <c r="BA4" s="2">
        <v>601417987.09099996</v>
      </c>
      <c r="BB4" s="2">
        <f t="shared" si="29"/>
        <v>601.41798709099999</v>
      </c>
      <c r="BC4" s="2">
        <f t="shared" si="30"/>
        <v>97.664966753618117</v>
      </c>
      <c r="BD4" s="2">
        <v>0</v>
      </c>
      <c r="BE4" s="2">
        <f t="shared" si="31"/>
        <v>0</v>
      </c>
      <c r="BF4" s="2">
        <f t="shared" si="32"/>
        <v>0</v>
      </c>
      <c r="BG4" s="2">
        <v>38907534.147600003</v>
      </c>
      <c r="BH4" s="2">
        <f t="shared" si="33"/>
        <v>38.907534147600003</v>
      </c>
      <c r="BI4" s="2">
        <f t="shared" si="34"/>
        <v>6.318239744325532</v>
      </c>
      <c r="BJ4" s="2">
        <v>344941177.43000001</v>
      </c>
      <c r="BK4" s="2">
        <f t="shared" si="35"/>
        <v>344.94117742999998</v>
      </c>
      <c r="BL4" s="2">
        <f t="shared" si="36"/>
        <v>56.015399187848772</v>
      </c>
      <c r="BM4" s="2">
        <v>231948341.43200001</v>
      </c>
      <c r="BN4" s="2">
        <f t="shared" si="37"/>
        <v>231.94834143200001</v>
      </c>
      <c r="BO4" s="2">
        <f t="shared" si="38"/>
        <v>37.666361067923141</v>
      </c>
      <c r="BP4" s="2">
        <v>0</v>
      </c>
      <c r="BQ4" s="2">
        <f t="shared" si="39"/>
        <v>0</v>
      </c>
      <c r="BR4" s="2">
        <f t="shared" si="40"/>
        <v>0</v>
      </c>
      <c r="BS4" s="2">
        <v>615797053.00960004</v>
      </c>
      <c r="BT4" s="11">
        <v>2</v>
      </c>
      <c r="BU4" s="11">
        <v>794</v>
      </c>
      <c r="BV4" s="2">
        <v>86.040322580645167</v>
      </c>
      <c r="BW4" s="2">
        <v>78</v>
      </c>
      <c r="BX4" s="2">
        <v>234.49127182044887</v>
      </c>
      <c r="BY4" s="11">
        <v>320</v>
      </c>
      <c r="BZ4" s="11">
        <v>105</v>
      </c>
      <c r="CA4" s="11">
        <v>157.84413965087282</v>
      </c>
      <c r="CB4" s="2">
        <v>1034.1758104738155</v>
      </c>
      <c r="CC4" s="11">
        <v>208</v>
      </c>
      <c r="CD4" s="11">
        <v>25</v>
      </c>
      <c r="CE4" s="2">
        <v>0.92800000000000005</v>
      </c>
      <c r="CF4" s="2">
        <v>83.726299999999995</v>
      </c>
      <c r="CG4" s="2">
        <v>100.3368</v>
      </c>
      <c r="CH4" s="2">
        <v>5.7809999999999997</v>
      </c>
      <c r="CI4" s="2">
        <v>47.256300000000003</v>
      </c>
      <c r="CJ4" s="2">
        <v>5.2770000000000001</v>
      </c>
      <c r="CK4" s="6">
        <v>7066</v>
      </c>
      <c r="CL4" s="11">
        <v>19</v>
      </c>
      <c r="CM4" s="11">
        <v>76</v>
      </c>
      <c r="CN4" s="11">
        <v>10</v>
      </c>
      <c r="CO4" s="11">
        <v>54</v>
      </c>
      <c r="CP4" s="11">
        <v>21.526315789473685</v>
      </c>
      <c r="CQ4" s="11">
        <v>78</v>
      </c>
      <c r="CR4" s="11">
        <v>236.42105263157896</v>
      </c>
      <c r="CS4" s="11">
        <v>317</v>
      </c>
      <c r="CT4" s="11">
        <v>151</v>
      </c>
      <c r="CU4" s="11">
        <v>158.68421052631578</v>
      </c>
      <c r="CV4" s="11">
        <v>1024</v>
      </c>
      <c r="CW4" s="11">
        <v>187</v>
      </c>
      <c r="CX4" s="11">
        <v>25</v>
      </c>
      <c r="CY4" s="11">
        <v>0.92800000000000049</v>
      </c>
      <c r="CZ4" s="11">
        <v>83.726300000000009</v>
      </c>
      <c r="DA4" s="11">
        <v>100.33680000000003</v>
      </c>
      <c r="DB4" s="11">
        <v>5.7810000000000024</v>
      </c>
      <c r="DC4" s="11">
        <v>47.256300000000003</v>
      </c>
      <c r="DD4" s="11">
        <v>5.2770000000000001</v>
      </c>
      <c r="DE4" s="11">
        <v>7066</v>
      </c>
      <c r="DF4" s="11">
        <v>8</v>
      </c>
      <c r="DG4" s="11">
        <v>71</v>
      </c>
      <c r="DH4" s="11">
        <v>19</v>
      </c>
      <c r="DI4" s="11">
        <v>36</v>
      </c>
      <c r="DJ4" s="11">
        <v>26.75</v>
      </c>
      <c r="DK4" s="11">
        <v>78</v>
      </c>
      <c r="DL4" s="11">
        <v>237.125</v>
      </c>
      <c r="DM4" s="11">
        <v>318</v>
      </c>
      <c r="DN4" s="11">
        <v>154</v>
      </c>
      <c r="DO4" s="11">
        <v>159.375</v>
      </c>
      <c r="DP4" s="11">
        <v>1026.375</v>
      </c>
      <c r="DQ4" s="11">
        <v>188</v>
      </c>
      <c r="DR4" s="11">
        <v>26</v>
      </c>
      <c r="DS4" s="11">
        <v>0.92800000000000005</v>
      </c>
      <c r="DT4" s="11">
        <v>83.726299999999995</v>
      </c>
      <c r="DU4" s="11">
        <v>100.33680000000001</v>
      </c>
      <c r="DV4" s="11">
        <v>5.7809999999999997</v>
      </c>
      <c r="DW4" s="11">
        <v>47.256300000000003</v>
      </c>
      <c r="DX4" s="11">
        <v>5.2770000000000001</v>
      </c>
      <c r="DY4" s="11">
        <v>7066</v>
      </c>
      <c r="DZ4" t="s">
        <v>55</v>
      </c>
    </row>
    <row r="5" spans="1:130">
      <c r="A5" s="1">
        <v>3</v>
      </c>
      <c r="B5" s="11">
        <v>1</v>
      </c>
      <c r="C5" s="6">
        <v>295143</v>
      </c>
      <c r="D5" s="6">
        <v>7661208</v>
      </c>
      <c r="E5" s="16">
        <v>-40.973100000000002</v>
      </c>
      <c r="F5" s="16">
        <v>-21.139299999999999</v>
      </c>
      <c r="G5" s="2">
        <v>81030009.178900003</v>
      </c>
      <c r="H5" s="2">
        <f t="shared" si="0"/>
        <v>81.030009178900002</v>
      </c>
      <c r="I5" s="2">
        <f t="shared" ref="I5:I68" si="41">(G5/AT5)*100</f>
        <v>18.809240586715074</v>
      </c>
      <c r="J5" s="2">
        <v>386299.14400799997</v>
      </c>
      <c r="K5" s="2">
        <f t="shared" si="1"/>
        <v>0.38629914400799997</v>
      </c>
      <c r="L5" s="2">
        <f t="shared" si="2"/>
        <v>8.9670402505404256E-2</v>
      </c>
      <c r="M5" s="2">
        <v>1707126.47486</v>
      </c>
      <c r="N5" s="2">
        <f t="shared" si="3"/>
        <v>1.7071264748599999</v>
      </c>
      <c r="O5" s="2">
        <f t="shared" si="4"/>
        <v>0.39626988695879151</v>
      </c>
      <c r="P5" s="2">
        <v>29622140.470600002</v>
      </c>
      <c r="Q5" s="2">
        <f t="shared" si="5"/>
        <v>29.622140470600002</v>
      </c>
      <c r="R5" s="2">
        <f t="shared" si="6"/>
        <v>6.8760940847834711</v>
      </c>
      <c r="S5" s="2">
        <v>3171880.8369200001</v>
      </c>
      <c r="T5" s="2">
        <f t="shared" si="7"/>
        <v>3.1718808369200002</v>
      </c>
      <c r="U5" s="2">
        <f t="shared" si="8"/>
        <v>0.73627869944206947</v>
      </c>
      <c r="V5" s="2">
        <v>0</v>
      </c>
      <c r="W5" s="2">
        <f t="shared" si="9"/>
        <v>0</v>
      </c>
      <c r="X5" s="2">
        <f t="shared" si="10"/>
        <v>0</v>
      </c>
      <c r="Y5" s="2">
        <v>0</v>
      </c>
      <c r="Z5" s="2">
        <f t="shared" si="11"/>
        <v>0</v>
      </c>
      <c r="AA5" s="2">
        <f t="shared" si="12"/>
        <v>0</v>
      </c>
      <c r="AB5" s="2">
        <v>13499.899499900001</v>
      </c>
      <c r="AC5" s="2">
        <f t="shared" si="13"/>
        <v>1.3499899499900001E-2</v>
      </c>
      <c r="AD5" s="2">
        <f t="shared" si="14"/>
        <v>3.133689112998576E-3</v>
      </c>
      <c r="AE5" s="2">
        <v>264173850.405</v>
      </c>
      <c r="AF5" s="2">
        <f t="shared" si="15"/>
        <v>264.173850405</v>
      </c>
      <c r="AG5" s="2">
        <f t="shared" si="16"/>
        <v>61.321843096624171</v>
      </c>
      <c r="AH5" s="2">
        <v>11887503.9804</v>
      </c>
      <c r="AI5" s="2">
        <f t="shared" si="17"/>
        <v>11.8875039804</v>
      </c>
      <c r="AJ5" s="2">
        <f t="shared" si="18"/>
        <v>2.7594088240718131</v>
      </c>
      <c r="AK5" s="2">
        <v>35686224.357100002</v>
      </c>
      <c r="AL5" s="2">
        <f t="shared" si="19"/>
        <v>35.686224357100002</v>
      </c>
      <c r="AM5" s="2">
        <f t="shared" si="20"/>
        <v>8.2837307605658292</v>
      </c>
      <c r="AN5" s="2">
        <v>1507991.44826</v>
      </c>
      <c r="AO5" s="2">
        <f t="shared" si="21"/>
        <v>1.5079914482599999</v>
      </c>
      <c r="AP5" s="2">
        <f t="shared" si="22"/>
        <v>0.35004530099963499</v>
      </c>
      <c r="AQ5" s="2">
        <v>1612411.9826100001</v>
      </c>
      <c r="AR5" s="2">
        <f t="shared" si="23"/>
        <v>1.6124119826100001</v>
      </c>
      <c r="AS5" s="2">
        <f t="shared" si="24"/>
        <v>0.37428411045658783</v>
      </c>
      <c r="AT5" s="2">
        <v>430798940.58099997</v>
      </c>
      <c r="AU5" s="2">
        <v>0</v>
      </c>
      <c r="AV5" s="2">
        <f t="shared" si="25"/>
        <v>0</v>
      </c>
      <c r="AW5" s="2">
        <f t="shared" si="26"/>
        <v>0</v>
      </c>
      <c r="AX5" s="2">
        <v>0</v>
      </c>
      <c r="AY5" s="2">
        <f t="shared" si="27"/>
        <v>0</v>
      </c>
      <c r="AZ5" s="2">
        <f t="shared" si="28"/>
        <v>0</v>
      </c>
      <c r="BA5" s="2">
        <v>430798940.58099997</v>
      </c>
      <c r="BB5" s="2">
        <f t="shared" si="29"/>
        <v>430.79894058099995</v>
      </c>
      <c r="BC5" s="2">
        <f t="shared" si="30"/>
        <v>100</v>
      </c>
      <c r="BD5" s="2">
        <v>18649190.145</v>
      </c>
      <c r="BE5" s="2">
        <f t="shared" si="31"/>
        <v>18.649190144999999</v>
      </c>
      <c r="BF5" s="2">
        <f t="shared" si="32"/>
        <v>4.32897771750521</v>
      </c>
      <c r="BG5" s="2">
        <v>0</v>
      </c>
      <c r="BH5" s="2">
        <f t="shared" si="33"/>
        <v>0</v>
      </c>
      <c r="BI5" s="2">
        <f t="shared" si="34"/>
        <v>0</v>
      </c>
      <c r="BJ5" s="2">
        <v>383539586.00800002</v>
      </c>
      <c r="BK5" s="2">
        <f t="shared" si="35"/>
        <v>383.53958600800001</v>
      </c>
      <c r="BL5" s="2">
        <f t="shared" si="36"/>
        <v>89.029835006264562</v>
      </c>
      <c r="BM5" s="2">
        <v>28610164.4289</v>
      </c>
      <c r="BN5" s="2">
        <f t="shared" si="37"/>
        <v>28.610164428899999</v>
      </c>
      <c r="BO5" s="2">
        <f t="shared" si="38"/>
        <v>6.6411872764391449</v>
      </c>
      <c r="BP5" s="2">
        <v>0</v>
      </c>
      <c r="BQ5" s="2">
        <f t="shared" si="39"/>
        <v>0</v>
      </c>
      <c r="BR5" s="2">
        <f t="shared" si="40"/>
        <v>0</v>
      </c>
      <c r="BS5" s="2">
        <v>430798940.5819</v>
      </c>
      <c r="BT5" s="11">
        <v>0</v>
      </c>
      <c r="BU5" s="11">
        <v>95</v>
      </c>
      <c r="BV5" s="2">
        <v>31.953020134228186</v>
      </c>
      <c r="BW5" s="2">
        <v>77.5</v>
      </c>
      <c r="BX5" s="2">
        <v>234.70652173913044</v>
      </c>
      <c r="BY5" s="11">
        <v>315</v>
      </c>
      <c r="BZ5" s="11">
        <v>0</v>
      </c>
      <c r="CA5" s="11">
        <v>145.39492753623188</v>
      </c>
      <c r="CB5" s="2">
        <v>994.02898550724638</v>
      </c>
      <c r="CC5" s="11">
        <v>175</v>
      </c>
      <c r="CD5" s="11">
        <v>0</v>
      </c>
      <c r="CE5" s="2">
        <v>0.92800000000000005</v>
      </c>
      <c r="CF5" s="2">
        <v>83.726299999999995</v>
      </c>
      <c r="CG5" s="2">
        <v>100.3368</v>
      </c>
      <c r="CH5" s="2">
        <v>5.7809999999999997</v>
      </c>
      <c r="CI5" s="2">
        <v>47.256300000000003</v>
      </c>
      <c r="CJ5" s="2">
        <v>5.2770000000000001</v>
      </c>
      <c r="CK5" s="6">
        <v>7051</v>
      </c>
      <c r="CL5" s="2">
        <v>0</v>
      </c>
      <c r="CM5" s="2">
        <v>0</v>
      </c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>
        <v>0</v>
      </c>
      <c r="DG5" s="11">
        <v>0</v>
      </c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  <c r="DW5" s="11"/>
      <c r="DX5" s="11"/>
      <c r="DY5" s="11"/>
      <c r="DZ5" t="s">
        <v>55</v>
      </c>
    </row>
    <row r="6" spans="1:130">
      <c r="A6" s="1">
        <v>4</v>
      </c>
      <c r="B6" s="11">
        <v>2</v>
      </c>
      <c r="C6" s="6">
        <v>219083</v>
      </c>
      <c r="D6" s="6">
        <v>7689080</v>
      </c>
      <c r="E6" s="16">
        <v>-41.700400000000002</v>
      </c>
      <c r="F6" s="16">
        <v>-20.877700000000001</v>
      </c>
      <c r="G6" s="2">
        <v>55658.075149600001</v>
      </c>
      <c r="H6" s="2">
        <f t="shared" si="0"/>
        <v>5.56580751496E-2</v>
      </c>
      <c r="I6" s="2">
        <f t="shared" si="41"/>
        <v>1.7300091713800585E-2</v>
      </c>
      <c r="J6" s="2">
        <v>1941237.1561700001</v>
      </c>
      <c r="K6" s="2">
        <f t="shared" si="1"/>
        <v>1.9412371561700001</v>
      </c>
      <c r="L6" s="2">
        <f t="shared" si="2"/>
        <v>0.60339098593889817</v>
      </c>
      <c r="M6" s="2">
        <v>1824380.23444</v>
      </c>
      <c r="N6" s="2">
        <f t="shared" si="3"/>
        <v>1.82438023444</v>
      </c>
      <c r="O6" s="2">
        <f t="shared" si="4"/>
        <v>0.56706857525747256</v>
      </c>
      <c r="P6" s="2">
        <v>1118266.67041</v>
      </c>
      <c r="Q6" s="2">
        <f t="shared" si="5"/>
        <v>1.1182666704099999</v>
      </c>
      <c r="R6" s="2">
        <f t="shared" si="6"/>
        <v>0.3475886635781088</v>
      </c>
      <c r="S6" s="2">
        <v>59303670.3015</v>
      </c>
      <c r="T6" s="2">
        <f t="shared" si="7"/>
        <v>59.303670301499999</v>
      </c>
      <c r="U6" s="2">
        <f t="shared" si="8"/>
        <v>18.433244994968447</v>
      </c>
      <c r="V6" s="2">
        <v>60216.840669600002</v>
      </c>
      <c r="W6" s="2">
        <f t="shared" si="9"/>
        <v>6.0216840669600001E-2</v>
      </c>
      <c r="X6" s="2">
        <f t="shared" si="10"/>
        <v>1.8717083972079905E-2</v>
      </c>
      <c r="Y6" s="2">
        <v>0</v>
      </c>
      <c r="Z6" s="2">
        <f t="shared" si="11"/>
        <v>0</v>
      </c>
      <c r="AA6" s="2">
        <f t="shared" si="12"/>
        <v>0</v>
      </c>
      <c r="AB6" s="2">
        <v>0</v>
      </c>
      <c r="AC6" s="2">
        <f t="shared" si="13"/>
        <v>0</v>
      </c>
      <c r="AD6" s="2">
        <f t="shared" si="14"/>
        <v>0</v>
      </c>
      <c r="AE6" s="2">
        <v>249033436.66999999</v>
      </c>
      <c r="AF6" s="2">
        <f t="shared" si="15"/>
        <v>249.03343666999999</v>
      </c>
      <c r="AG6" s="2">
        <f t="shared" si="16"/>
        <v>77.406580853073422</v>
      </c>
      <c r="AH6" s="2">
        <v>0</v>
      </c>
      <c r="AI6" s="2">
        <f t="shared" si="17"/>
        <v>0</v>
      </c>
      <c r="AJ6" s="2">
        <f t="shared" si="18"/>
        <v>0</v>
      </c>
      <c r="AK6" s="2">
        <v>0</v>
      </c>
      <c r="AL6" s="2">
        <f t="shared" si="19"/>
        <v>0</v>
      </c>
      <c r="AM6" s="2">
        <f t="shared" si="20"/>
        <v>0</v>
      </c>
      <c r="AN6" s="2">
        <v>343622.06009300001</v>
      </c>
      <c r="AO6" s="2">
        <f t="shared" si="21"/>
        <v>0.343622060093</v>
      </c>
      <c r="AP6" s="2">
        <f t="shared" si="22"/>
        <v>0.10680737949552895</v>
      </c>
      <c r="AQ6" s="2">
        <v>8040781.69331</v>
      </c>
      <c r="AR6" s="2">
        <f t="shared" si="23"/>
        <v>8.0407816933100005</v>
      </c>
      <c r="AS6" s="2">
        <f t="shared" si="24"/>
        <v>2.4993006023118189</v>
      </c>
      <c r="AT6" s="2">
        <v>321721272.17799997</v>
      </c>
      <c r="AU6" s="2">
        <v>270414785.82099998</v>
      </c>
      <c r="AV6" s="2">
        <f t="shared" si="25"/>
        <v>270.41478582099995</v>
      </c>
      <c r="AW6" s="2">
        <f t="shared" si="26"/>
        <v>84.05250420351021</v>
      </c>
      <c r="AX6" s="2">
        <v>11131192.248400001</v>
      </c>
      <c r="AY6" s="2">
        <f t="shared" si="27"/>
        <v>11.131192248400001</v>
      </c>
      <c r="AZ6" s="2">
        <f t="shared" si="28"/>
        <v>3.4598869303989956</v>
      </c>
      <c r="BA6" s="2">
        <v>40175294.105499998</v>
      </c>
      <c r="BB6" s="2">
        <f t="shared" si="29"/>
        <v>40.175294105500001</v>
      </c>
      <c r="BC6" s="2">
        <f t="shared" si="30"/>
        <v>12.487608865127219</v>
      </c>
      <c r="BD6" s="2">
        <v>0</v>
      </c>
      <c r="BE6" s="2">
        <f t="shared" si="31"/>
        <v>0</v>
      </c>
      <c r="BF6" s="2">
        <f t="shared" si="32"/>
        <v>0</v>
      </c>
      <c r="BG6" s="2">
        <v>0</v>
      </c>
      <c r="BH6" s="2">
        <f t="shared" si="33"/>
        <v>0</v>
      </c>
      <c r="BI6" s="2">
        <f t="shared" si="34"/>
        <v>0</v>
      </c>
      <c r="BJ6" s="2">
        <v>183540969.588</v>
      </c>
      <c r="BK6" s="2">
        <f t="shared" si="35"/>
        <v>183.540969588</v>
      </c>
      <c r="BL6" s="2">
        <f t="shared" si="36"/>
        <v>57.049684139770399</v>
      </c>
      <c r="BM6" s="2">
        <v>138180302.58899999</v>
      </c>
      <c r="BN6" s="2">
        <f t="shared" si="37"/>
        <v>138.18030258899998</v>
      </c>
      <c r="BO6" s="2">
        <f t="shared" si="38"/>
        <v>42.950315859918781</v>
      </c>
      <c r="BP6" s="2">
        <v>0</v>
      </c>
      <c r="BQ6" s="2">
        <f t="shared" si="39"/>
        <v>0</v>
      </c>
      <c r="BR6" s="2">
        <f t="shared" si="40"/>
        <v>0</v>
      </c>
      <c r="BS6" s="2">
        <v>321721272.17699999</v>
      </c>
      <c r="BT6" s="11">
        <v>289</v>
      </c>
      <c r="BU6" s="11">
        <v>987</v>
      </c>
      <c r="BV6" s="2">
        <v>612.041394335512</v>
      </c>
      <c r="BW6" s="2">
        <v>78.5</v>
      </c>
      <c r="BX6" s="2">
        <v>203.62472885032537</v>
      </c>
      <c r="BY6" s="11">
        <v>311</v>
      </c>
      <c r="BZ6" s="11">
        <v>82</v>
      </c>
      <c r="CA6" s="11">
        <v>188.77440347071584</v>
      </c>
      <c r="CB6" s="2">
        <v>1262.7613882863341</v>
      </c>
      <c r="CC6" s="11">
        <v>231</v>
      </c>
      <c r="CD6" s="11">
        <v>20</v>
      </c>
      <c r="CE6" s="2">
        <v>0.9870000000000001</v>
      </c>
      <c r="CF6" s="2">
        <v>79.880850000000009</v>
      </c>
      <c r="CG6" s="2">
        <v>88.232900000000001</v>
      </c>
      <c r="CH6" s="2">
        <v>5.0615000000000006</v>
      </c>
      <c r="CI6" s="2">
        <v>80.020399999999995</v>
      </c>
      <c r="CJ6" s="2">
        <v>5.6920000000000002</v>
      </c>
      <c r="CK6" s="6">
        <v>6277.5</v>
      </c>
      <c r="CL6" s="2">
        <v>0</v>
      </c>
      <c r="CM6" s="2">
        <v>0</v>
      </c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>
        <v>1</v>
      </c>
      <c r="DG6" s="11">
        <v>6</v>
      </c>
      <c r="DH6" s="11">
        <v>485</v>
      </c>
      <c r="DI6" s="11">
        <v>485</v>
      </c>
      <c r="DJ6" s="11">
        <v>485</v>
      </c>
      <c r="DK6" s="11">
        <v>78</v>
      </c>
      <c r="DL6" s="11">
        <v>205</v>
      </c>
      <c r="DM6" s="11">
        <v>294</v>
      </c>
      <c r="DN6" s="11">
        <v>108</v>
      </c>
      <c r="DO6" s="11">
        <v>186</v>
      </c>
      <c r="DP6" s="11">
        <v>1255</v>
      </c>
      <c r="DQ6" s="11">
        <v>225</v>
      </c>
      <c r="DR6" s="11">
        <v>26</v>
      </c>
      <c r="DS6" s="11">
        <v>1.046</v>
      </c>
      <c r="DT6" s="11">
        <v>71.312200000000004</v>
      </c>
      <c r="DU6" s="11">
        <v>73.785799999999995</v>
      </c>
      <c r="DV6" s="11">
        <v>5.0659999999999998</v>
      </c>
      <c r="DW6" s="11">
        <v>101.1785</v>
      </c>
      <c r="DX6" s="11">
        <v>5.54</v>
      </c>
      <c r="DY6" s="11">
        <v>5796</v>
      </c>
      <c r="DZ6" t="s">
        <v>55</v>
      </c>
    </row>
    <row r="7" spans="1:130">
      <c r="A7" s="1">
        <v>5</v>
      </c>
      <c r="B7" s="11">
        <v>2</v>
      </c>
      <c r="C7" s="6">
        <v>240310</v>
      </c>
      <c r="D7" s="6">
        <v>7686454</v>
      </c>
      <c r="E7" s="16">
        <v>-41.496899999999997</v>
      </c>
      <c r="F7" s="16">
        <v>-20.904399999999999</v>
      </c>
      <c r="G7" s="2">
        <v>5044583.5178800002</v>
      </c>
      <c r="H7" s="2">
        <f t="shared" si="0"/>
        <v>5.0445835178800005</v>
      </c>
      <c r="I7" s="2">
        <f t="shared" si="41"/>
        <v>0.56050927976444442</v>
      </c>
      <c r="J7" s="2">
        <v>841873.77055799996</v>
      </c>
      <c r="K7" s="2">
        <f t="shared" si="1"/>
        <v>0.84187377055799995</v>
      </c>
      <c r="L7" s="2">
        <f t="shared" si="2"/>
        <v>9.3541530061999986E-2</v>
      </c>
      <c r="M7" s="2">
        <v>4959397.6230600001</v>
      </c>
      <c r="N7" s="2">
        <f t="shared" si="3"/>
        <v>4.9593976230600001</v>
      </c>
      <c r="O7" s="2">
        <f t="shared" si="4"/>
        <v>0.55104418034000002</v>
      </c>
      <c r="P7" s="2">
        <v>18616976.3772</v>
      </c>
      <c r="Q7" s="2">
        <f t="shared" si="5"/>
        <v>18.6169763772</v>
      </c>
      <c r="R7" s="2">
        <f t="shared" si="6"/>
        <v>2.0685529308000001</v>
      </c>
      <c r="S7" s="2">
        <v>166173606.697</v>
      </c>
      <c r="T7" s="2">
        <f t="shared" si="7"/>
        <v>166.173606697</v>
      </c>
      <c r="U7" s="2">
        <f t="shared" si="8"/>
        <v>18.463734077444443</v>
      </c>
      <c r="V7" s="2">
        <v>855550.06891999999</v>
      </c>
      <c r="W7" s="2">
        <f t="shared" si="9"/>
        <v>0.85555006891999996</v>
      </c>
      <c r="X7" s="2">
        <f t="shared" si="10"/>
        <v>9.5061118768888897E-2</v>
      </c>
      <c r="Y7" s="2">
        <v>0</v>
      </c>
      <c r="Z7" s="2">
        <f t="shared" si="11"/>
        <v>0</v>
      </c>
      <c r="AA7" s="2">
        <f t="shared" si="12"/>
        <v>0</v>
      </c>
      <c r="AB7" s="2">
        <v>0</v>
      </c>
      <c r="AC7" s="2">
        <f t="shared" si="13"/>
        <v>0</v>
      </c>
      <c r="AD7" s="2">
        <f t="shared" si="14"/>
        <v>0</v>
      </c>
      <c r="AE7" s="2">
        <v>654031018.33800006</v>
      </c>
      <c r="AF7" s="2">
        <f t="shared" si="15"/>
        <v>654.03101833800008</v>
      </c>
      <c r="AG7" s="2">
        <f t="shared" si="16"/>
        <v>72.670113148666672</v>
      </c>
      <c r="AH7" s="2">
        <v>0</v>
      </c>
      <c r="AI7" s="2">
        <f t="shared" si="17"/>
        <v>0</v>
      </c>
      <c r="AJ7" s="2">
        <f t="shared" si="18"/>
        <v>0</v>
      </c>
      <c r="AK7" s="2">
        <v>0</v>
      </c>
      <c r="AL7" s="2">
        <f t="shared" si="19"/>
        <v>0</v>
      </c>
      <c r="AM7" s="2">
        <f t="shared" si="20"/>
        <v>0</v>
      </c>
      <c r="AN7" s="2">
        <v>0</v>
      </c>
      <c r="AO7" s="2">
        <f t="shared" si="21"/>
        <v>0</v>
      </c>
      <c r="AP7" s="2">
        <f t="shared" si="22"/>
        <v>0</v>
      </c>
      <c r="AQ7" s="2">
        <v>49476993.6074</v>
      </c>
      <c r="AR7" s="2">
        <f t="shared" si="23"/>
        <v>49.476993607399997</v>
      </c>
      <c r="AS7" s="2">
        <f t="shared" si="24"/>
        <v>5.4974437341555555</v>
      </c>
      <c r="AT7" s="2">
        <v>900000000</v>
      </c>
      <c r="AU7" s="2">
        <v>586056094.29700005</v>
      </c>
      <c r="AV7" s="2">
        <f t="shared" si="25"/>
        <v>586.05609429700007</v>
      </c>
      <c r="AW7" s="2">
        <f t="shared" si="26"/>
        <v>65.117343810777783</v>
      </c>
      <c r="AX7" s="2">
        <v>43462165.323200002</v>
      </c>
      <c r="AY7" s="2">
        <f t="shared" si="27"/>
        <v>43.462165323200004</v>
      </c>
      <c r="AZ7" s="2">
        <f t="shared" si="28"/>
        <v>4.8291294803555562</v>
      </c>
      <c r="BA7" s="2">
        <v>270481740.38</v>
      </c>
      <c r="BB7" s="2">
        <f t="shared" si="29"/>
        <v>270.48174038000002</v>
      </c>
      <c r="BC7" s="2">
        <f t="shared" si="30"/>
        <v>30.053526708888889</v>
      </c>
      <c r="BD7" s="2">
        <v>0</v>
      </c>
      <c r="BE7" s="2">
        <f t="shared" si="31"/>
        <v>0</v>
      </c>
      <c r="BF7" s="2">
        <f t="shared" si="32"/>
        <v>0</v>
      </c>
      <c r="BG7" s="2">
        <v>0</v>
      </c>
      <c r="BH7" s="2">
        <f t="shared" si="33"/>
        <v>0</v>
      </c>
      <c r="BI7" s="2">
        <f t="shared" si="34"/>
        <v>0</v>
      </c>
      <c r="BJ7" s="2">
        <v>212900681.12470001</v>
      </c>
      <c r="BK7" s="2">
        <f t="shared" si="35"/>
        <v>212.90068112470001</v>
      </c>
      <c r="BL7" s="2">
        <f t="shared" si="36"/>
        <v>23.655631236077777</v>
      </c>
      <c r="BM7" s="2">
        <v>687099318.87600005</v>
      </c>
      <c r="BN7" s="2">
        <f t="shared" si="37"/>
        <v>687.0993188760001</v>
      </c>
      <c r="BO7" s="2">
        <f t="shared" si="38"/>
        <v>76.344368764000009</v>
      </c>
      <c r="BP7" s="2">
        <v>0</v>
      </c>
      <c r="BQ7" s="2">
        <f t="shared" si="39"/>
        <v>0</v>
      </c>
      <c r="BR7" s="2">
        <f t="shared" si="40"/>
        <v>0</v>
      </c>
      <c r="BS7" s="2">
        <v>900000000.0007</v>
      </c>
      <c r="BT7" s="11">
        <v>102</v>
      </c>
      <c r="BU7" s="11">
        <v>1222</v>
      </c>
      <c r="BV7" s="2">
        <v>535.73298880275627</v>
      </c>
      <c r="BW7" s="2">
        <v>78.5</v>
      </c>
      <c r="BX7" s="2">
        <v>210.10668924640134</v>
      </c>
      <c r="BY7" s="11">
        <v>327</v>
      </c>
      <c r="BZ7" s="11">
        <v>74</v>
      </c>
      <c r="CA7" s="11">
        <v>180.49788314987299</v>
      </c>
      <c r="CB7" s="2">
        <v>1218.2413209144793</v>
      </c>
      <c r="CC7" s="11">
        <v>235</v>
      </c>
      <c r="CD7" s="11">
        <v>22</v>
      </c>
      <c r="CE7" s="2">
        <v>0.98699999999999999</v>
      </c>
      <c r="CF7" s="2">
        <v>81.271074999999996</v>
      </c>
      <c r="CG7" s="2">
        <v>95.393124999999998</v>
      </c>
      <c r="CH7" s="2">
        <v>5.3317500000000004</v>
      </c>
      <c r="CI7" s="2">
        <v>61.323400000000007</v>
      </c>
      <c r="CJ7" s="2">
        <v>5.6235000000000008</v>
      </c>
      <c r="CK7" s="6">
        <v>6574.5</v>
      </c>
      <c r="CL7" s="11">
        <v>1</v>
      </c>
      <c r="CM7" s="11">
        <v>2</v>
      </c>
      <c r="CN7" s="11">
        <v>722</v>
      </c>
      <c r="CO7" s="11">
        <v>722</v>
      </c>
      <c r="CP7" s="11">
        <v>722</v>
      </c>
      <c r="CQ7" s="11">
        <v>78</v>
      </c>
      <c r="CR7" s="11">
        <v>203</v>
      </c>
      <c r="CS7" s="11">
        <v>290</v>
      </c>
      <c r="CT7" s="11">
        <v>109</v>
      </c>
      <c r="CU7" s="11">
        <v>181</v>
      </c>
      <c r="CV7" s="11">
        <v>1250</v>
      </c>
      <c r="CW7" s="11">
        <v>216</v>
      </c>
      <c r="CX7" s="11">
        <v>28</v>
      </c>
      <c r="CY7" s="11">
        <v>1.046</v>
      </c>
      <c r="CZ7" s="11">
        <v>81.596299999999999</v>
      </c>
      <c r="DA7" s="11">
        <v>104.76990000000001</v>
      </c>
      <c r="DB7" s="11">
        <v>5.423</v>
      </c>
      <c r="DC7" s="11">
        <v>37.996499999999997</v>
      </c>
      <c r="DD7" s="11">
        <v>5.8330000000000002</v>
      </c>
      <c r="DE7" s="11">
        <v>6677</v>
      </c>
      <c r="DF7" s="11">
        <v>7</v>
      </c>
      <c r="DG7" s="11">
        <v>89</v>
      </c>
      <c r="DH7" s="11">
        <v>108</v>
      </c>
      <c r="DI7" s="11">
        <v>613</v>
      </c>
      <c r="DJ7" s="11">
        <v>360</v>
      </c>
      <c r="DK7" s="11">
        <v>78.428571428571431</v>
      </c>
      <c r="DL7" s="11">
        <v>220.14285714285714</v>
      </c>
      <c r="DM7" s="11">
        <v>326</v>
      </c>
      <c r="DN7" s="11">
        <v>109</v>
      </c>
      <c r="DO7" s="11">
        <v>176.85714285714286</v>
      </c>
      <c r="DP7" s="11">
        <v>1166.8571428571429</v>
      </c>
      <c r="DQ7" s="11">
        <v>218</v>
      </c>
      <c r="DR7" s="11">
        <v>24</v>
      </c>
      <c r="DS7" s="11">
        <v>1.0122857142857145</v>
      </c>
      <c r="DT7" s="11">
        <v>79.266557142857138</v>
      </c>
      <c r="DU7" s="11">
        <v>94.650700000000001</v>
      </c>
      <c r="DV7" s="11">
        <v>5.423285714285714</v>
      </c>
      <c r="DW7" s="11">
        <v>58.694157142857144</v>
      </c>
      <c r="DX7" s="11">
        <v>5.5904285714285704</v>
      </c>
      <c r="DY7" s="11">
        <v>6536.4285714285716</v>
      </c>
      <c r="DZ7" t="s">
        <v>57</v>
      </c>
    </row>
    <row r="8" spans="1:130">
      <c r="A8" s="1">
        <v>6</v>
      </c>
      <c r="B8" s="11">
        <v>1</v>
      </c>
      <c r="C8" s="6">
        <v>270310</v>
      </c>
      <c r="D8" s="6">
        <v>7686454</v>
      </c>
      <c r="E8" s="16">
        <v>-41.2087</v>
      </c>
      <c r="F8" s="16">
        <v>-20.9084</v>
      </c>
      <c r="G8" s="2">
        <v>18910636.988899998</v>
      </c>
      <c r="H8" s="2">
        <f t="shared" si="0"/>
        <v>18.910636988899999</v>
      </c>
      <c r="I8" s="2">
        <f t="shared" si="41"/>
        <v>2.1011818876555557</v>
      </c>
      <c r="J8" s="2">
        <v>17750766.888700001</v>
      </c>
      <c r="K8" s="2">
        <f t="shared" si="1"/>
        <v>17.750766888699999</v>
      </c>
      <c r="L8" s="2">
        <f t="shared" si="2"/>
        <v>1.972307432077778</v>
      </c>
      <c r="M8" s="2">
        <v>9097884.1169499997</v>
      </c>
      <c r="N8" s="2">
        <f t="shared" si="3"/>
        <v>9.0978841169500004</v>
      </c>
      <c r="O8" s="2">
        <f t="shared" si="4"/>
        <v>1.0108760129944443</v>
      </c>
      <c r="P8" s="2">
        <v>6930713.5251099998</v>
      </c>
      <c r="Q8" s="2">
        <f t="shared" si="5"/>
        <v>6.9307135251099998</v>
      </c>
      <c r="R8" s="2">
        <f t="shared" si="6"/>
        <v>0.77007928056777775</v>
      </c>
      <c r="S8" s="2">
        <v>125013961.295</v>
      </c>
      <c r="T8" s="2">
        <f t="shared" si="7"/>
        <v>125.013961295</v>
      </c>
      <c r="U8" s="2">
        <f t="shared" si="8"/>
        <v>13.890440143888888</v>
      </c>
      <c r="V8" s="2">
        <v>0</v>
      </c>
      <c r="W8" s="2">
        <f t="shared" si="9"/>
        <v>0</v>
      </c>
      <c r="X8" s="2">
        <f t="shared" si="10"/>
        <v>0</v>
      </c>
      <c r="Y8" s="2">
        <v>0</v>
      </c>
      <c r="Z8" s="2">
        <f t="shared" si="11"/>
        <v>0</v>
      </c>
      <c r="AA8" s="2">
        <f t="shared" si="12"/>
        <v>0</v>
      </c>
      <c r="AB8" s="2">
        <v>0</v>
      </c>
      <c r="AC8" s="2">
        <f t="shared" si="13"/>
        <v>0</v>
      </c>
      <c r="AD8" s="2">
        <f t="shared" si="14"/>
        <v>0</v>
      </c>
      <c r="AE8" s="2">
        <v>683869714.03499997</v>
      </c>
      <c r="AF8" s="2">
        <f t="shared" si="15"/>
        <v>683.86971403500002</v>
      </c>
      <c r="AG8" s="2">
        <f t="shared" si="16"/>
        <v>75.985523781666657</v>
      </c>
      <c r="AH8" s="2">
        <v>5849.9865000299997</v>
      </c>
      <c r="AI8" s="2">
        <f t="shared" si="17"/>
        <v>5.8499865000299998E-3</v>
      </c>
      <c r="AJ8" s="2">
        <f t="shared" si="18"/>
        <v>6.4999850000333327E-4</v>
      </c>
      <c r="AK8" s="2">
        <v>0</v>
      </c>
      <c r="AL8" s="2">
        <f t="shared" si="19"/>
        <v>0</v>
      </c>
      <c r="AM8" s="2">
        <f t="shared" si="20"/>
        <v>0</v>
      </c>
      <c r="AN8" s="2">
        <v>2251389.8366100001</v>
      </c>
      <c r="AO8" s="2">
        <f t="shared" si="21"/>
        <v>2.25138983661</v>
      </c>
      <c r="AP8" s="2">
        <f t="shared" si="22"/>
        <v>0.25015442629000001</v>
      </c>
      <c r="AQ8" s="2">
        <v>36169083.327100001</v>
      </c>
      <c r="AR8" s="2">
        <f t="shared" si="23"/>
        <v>36.169083327100005</v>
      </c>
      <c r="AS8" s="2">
        <f t="shared" si="24"/>
        <v>4.0187870363444445</v>
      </c>
      <c r="AT8" s="2">
        <v>900000000</v>
      </c>
      <c r="AU8" s="2">
        <v>133538714.846</v>
      </c>
      <c r="AV8" s="2">
        <f t="shared" si="25"/>
        <v>133.538714846</v>
      </c>
      <c r="AW8" s="2">
        <f t="shared" si="26"/>
        <v>14.83763498288889</v>
      </c>
      <c r="AX8" s="2">
        <v>0</v>
      </c>
      <c r="AY8" s="2">
        <f t="shared" si="27"/>
        <v>0</v>
      </c>
      <c r="AZ8" s="2">
        <f t="shared" si="28"/>
        <v>0</v>
      </c>
      <c r="BA8" s="2">
        <v>766461285.15400004</v>
      </c>
      <c r="BB8" s="2">
        <f t="shared" si="29"/>
        <v>766.46128515400005</v>
      </c>
      <c r="BC8" s="2">
        <f t="shared" si="30"/>
        <v>85.162365017111114</v>
      </c>
      <c r="BD8" s="2">
        <v>0</v>
      </c>
      <c r="BE8" s="2">
        <f t="shared" si="31"/>
        <v>0</v>
      </c>
      <c r="BF8" s="2">
        <f t="shared" si="32"/>
        <v>0</v>
      </c>
      <c r="BG8" s="2">
        <v>41057944.632200003</v>
      </c>
      <c r="BH8" s="2">
        <f t="shared" si="33"/>
        <v>41.057944632200005</v>
      </c>
      <c r="BI8" s="2">
        <f t="shared" si="34"/>
        <v>4.5619938480222224</v>
      </c>
      <c r="BJ8" s="2">
        <v>284277817.99220002</v>
      </c>
      <c r="BK8" s="2">
        <f t="shared" si="35"/>
        <v>284.27781799220003</v>
      </c>
      <c r="BL8" s="2">
        <f t="shared" si="36"/>
        <v>31.586424221355557</v>
      </c>
      <c r="BM8" s="2">
        <v>521825718.98199999</v>
      </c>
      <c r="BN8" s="2">
        <f t="shared" si="37"/>
        <v>521.82571898200001</v>
      </c>
      <c r="BO8" s="2">
        <f t="shared" si="38"/>
        <v>57.980635442444438</v>
      </c>
      <c r="BP8" s="2">
        <v>52838518.393600002</v>
      </c>
      <c r="BQ8" s="2">
        <f t="shared" si="39"/>
        <v>52.838518393600005</v>
      </c>
      <c r="BR8" s="2">
        <f t="shared" si="40"/>
        <v>5.8709464881777782</v>
      </c>
      <c r="BS8" s="2">
        <v>900000000</v>
      </c>
      <c r="BT8" s="11">
        <v>13</v>
      </c>
      <c r="BU8" s="11">
        <v>1037</v>
      </c>
      <c r="BV8" s="2">
        <v>232.68013757523644</v>
      </c>
      <c r="BW8" s="2">
        <v>78.5</v>
      </c>
      <c r="BX8" s="2">
        <v>230.75783234546995</v>
      </c>
      <c r="BY8" s="11">
        <v>331</v>
      </c>
      <c r="BZ8" s="11">
        <v>91</v>
      </c>
      <c r="CA8" s="11">
        <v>168.06350550381032</v>
      </c>
      <c r="CB8" s="2">
        <v>1106.4250635055039</v>
      </c>
      <c r="CC8" s="11">
        <v>217</v>
      </c>
      <c r="CD8" s="11">
        <v>24</v>
      </c>
      <c r="CE8" s="2">
        <v>0.9870000000000001</v>
      </c>
      <c r="CF8" s="2">
        <v>82.661299999999997</v>
      </c>
      <c r="CG8" s="2">
        <v>102.55334999999999</v>
      </c>
      <c r="CH8" s="2">
        <v>5.6020000000000003</v>
      </c>
      <c r="CI8" s="2">
        <v>42.626400000000004</v>
      </c>
      <c r="CJ8" s="2">
        <v>5.5549999999999997</v>
      </c>
      <c r="CK8" s="6">
        <v>6871.5</v>
      </c>
      <c r="CL8" s="2">
        <v>0</v>
      </c>
      <c r="CM8" s="2">
        <v>0</v>
      </c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>
        <v>4</v>
      </c>
      <c r="DG8" s="11">
        <v>21</v>
      </c>
      <c r="DH8" s="11">
        <v>100</v>
      </c>
      <c r="DI8" s="11">
        <v>593</v>
      </c>
      <c r="DJ8" s="11">
        <v>277.5</v>
      </c>
      <c r="DK8" s="11">
        <v>78.5</v>
      </c>
      <c r="DL8" s="11">
        <v>228.75</v>
      </c>
      <c r="DM8" s="11">
        <v>329</v>
      </c>
      <c r="DN8" s="11">
        <v>125</v>
      </c>
      <c r="DO8" s="11">
        <v>171.5</v>
      </c>
      <c r="DP8" s="11">
        <v>1125.25</v>
      </c>
      <c r="DQ8" s="11">
        <v>200</v>
      </c>
      <c r="DR8" s="11">
        <v>25</v>
      </c>
      <c r="DS8" s="11">
        <v>1.0165000000000002</v>
      </c>
      <c r="DT8" s="11">
        <v>82.128799999999998</v>
      </c>
      <c r="DU8" s="11">
        <v>103.661625</v>
      </c>
      <c r="DV8" s="11">
        <v>5.5125000000000011</v>
      </c>
      <c r="DW8" s="11">
        <v>40.311450000000001</v>
      </c>
      <c r="DX8" s="11">
        <v>5.6939999999999991</v>
      </c>
      <c r="DY8" s="11">
        <v>6774.25</v>
      </c>
      <c r="DZ8" t="s">
        <v>57</v>
      </c>
    </row>
    <row r="9" spans="1:130">
      <c r="A9" s="1">
        <v>7</v>
      </c>
      <c r="B9" s="11">
        <v>1</v>
      </c>
      <c r="C9" s="6">
        <v>299532</v>
      </c>
      <c r="D9" s="6">
        <v>7686939</v>
      </c>
      <c r="E9" s="16">
        <v>-40.927799999999998</v>
      </c>
      <c r="F9" s="16">
        <v>-20.907399999999999</v>
      </c>
      <c r="G9" s="2">
        <v>168196634.90000001</v>
      </c>
      <c r="H9" s="2">
        <f t="shared" si="0"/>
        <v>168.19663489999999</v>
      </c>
      <c r="I9" s="2">
        <f t="shared" si="41"/>
        <v>19.782445207160677</v>
      </c>
      <c r="J9" s="2">
        <v>7238325.6144000003</v>
      </c>
      <c r="K9" s="2">
        <f t="shared" si="1"/>
        <v>7.2383256143999999</v>
      </c>
      <c r="L9" s="2">
        <f t="shared" si="2"/>
        <v>0.85133558078370108</v>
      </c>
      <c r="M9" s="2">
        <v>5672123.5788700003</v>
      </c>
      <c r="N9" s="2">
        <f t="shared" si="3"/>
        <v>5.67212357887</v>
      </c>
      <c r="O9" s="2">
        <f t="shared" si="4"/>
        <v>0.66712674705978847</v>
      </c>
      <c r="P9" s="2">
        <v>17688914.113499999</v>
      </c>
      <c r="Q9" s="2">
        <f t="shared" si="5"/>
        <v>17.688914113499997</v>
      </c>
      <c r="R9" s="2">
        <f t="shared" si="6"/>
        <v>2.0804814224287722</v>
      </c>
      <c r="S9" s="2">
        <v>75389513.743000001</v>
      </c>
      <c r="T9" s="2">
        <f t="shared" si="7"/>
        <v>75.389513742999995</v>
      </c>
      <c r="U9" s="2">
        <f t="shared" si="8"/>
        <v>8.8669367594784401</v>
      </c>
      <c r="V9" s="2">
        <v>19349.9790005</v>
      </c>
      <c r="W9" s="2">
        <f t="shared" si="9"/>
        <v>1.9349979000499999E-2</v>
      </c>
      <c r="X9" s="2">
        <f t="shared" si="10"/>
        <v>2.2758475492966057E-3</v>
      </c>
      <c r="Y9" s="2">
        <v>0</v>
      </c>
      <c r="Z9" s="2">
        <f t="shared" si="11"/>
        <v>0</v>
      </c>
      <c r="AA9" s="2">
        <f t="shared" si="12"/>
        <v>0</v>
      </c>
      <c r="AB9" s="2">
        <v>1535889.3062100001</v>
      </c>
      <c r="AC9" s="2">
        <f t="shared" si="13"/>
        <v>1.5358893062100001</v>
      </c>
      <c r="AD9" s="2">
        <f t="shared" si="14"/>
        <v>0.18064360242657476</v>
      </c>
      <c r="AE9" s="2">
        <v>496590418.87</v>
      </c>
      <c r="AF9" s="2">
        <f t="shared" si="15"/>
        <v>496.59041887000001</v>
      </c>
      <c r="AG9" s="2">
        <f t="shared" si="16"/>
        <v>58.406476191021248</v>
      </c>
      <c r="AH9" s="2">
        <v>7097000.0975099998</v>
      </c>
      <c r="AI9" s="2">
        <f t="shared" si="17"/>
        <v>7.0970000975099996</v>
      </c>
      <c r="AJ9" s="2">
        <f t="shared" si="18"/>
        <v>0.83471358180071142</v>
      </c>
      <c r="AK9" s="2">
        <v>3195496.8005300001</v>
      </c>
      <c r="AL9" s="2">
        <f t="shared" si="19"/>
        <v>3.19549680053</v>
      </c>
      <c r="AM9" s="2">
        <f t="shared" si="20"/>
        <v>0.37583831807173673</v>
      </c>
      <c r="AN9" s="2">
        <v>4670389.21</v>
      </c>
      <c r="AO9" s="2">
        <f t="shared" si="21"/>
        <v>4.6703892099999997</v>
      </c>
      <c r="AP9" s="2">
        <f t="shared" si="22"/>
        <v>0.54930777121593544</v>
      </c>
      <c r="AQ9" s="2">
        <v>62937717.640699998</v>
      </c>
      <c r="AR9" s="2">
        <f t="shared" si="23"/>
        <v>62.937717640700001</v>
      </c>
      <c r="AS9" s="2">
        <f t="shared" si="24"/>
        <v>7.4024189094576087</v>
      </c>
      <c r="AT9" s="2">
        <v>850231774.37699997</v>
      </c>
      <c r="AU9" s="2">
        <v>64091851.391900003</v>
      </c>
      <c r="AV9" s="2">
        <f t="shared" si="25"/>
        <v>64.091851391900008</v>
      </c>
      <c r="AW9" s="2">
        <f t="shared" si="26"/>
        <v>7.5381623368360655</v>
      </c>
      <c r="AX9" s="2">
        <v>0</v>
      </c>
      <c r="AY9" s="2">
        <f t="shared" si="27"/>
        <v>0</v>
      </c>
      <c r="AZ9" s="2">
        <f t="shared" si="28"/>
        <v>0</v>
      </c>
      <c r="BA9" s="2">
        <v>786139922.98500001</v>
      </c>
      <c r="BB9" s="2">
        <f t="shared" si="29"/>
        <v>786.139922985</v>
      </c>
      <c r="BC9" s="2">
        <f t="shared" si="30"/>
        <v>92.461837663152181</v>
      </c>
      <c r="BD9" s="2">
        <v>53753538.806999996</v>
      </c>
      <c r="BE9" s="2">
        <f t="shared" si="31"/>
        <v>53.753538806999998</v>
      </c>
      <c r="BF9" s="2">
        <f t="shared" si="32"/>
        <v>6.3222218255001632</v>
      </c>
      <c r="BG9" s="2">
        <v>189289120.77200001</v>
      </c>
      <c r="BH9" s="2">
        <f t="shared" si="33"/>
        <v>189.28912077200002</v>
      </c>
      <c r="BI9" s="2">
        <f t="shared" si="34"/>
        <v>22.263237681360472</v>
      </c>
      <c r="BJ9" s="2">
        <v>154044353.28799999</v>
      </c>
      <c r="BK9" s="2">
        <f t="shared" si="35"/>
        <v>154.044353288</v>
      </c>
      <c r="BL9" s="2">
        <f t="shared" si="36"/>
        <v>18.117924774203441</v>
      </c>
      <c r="BM9" s="2">
        <v>318984280.53670001</v>
      </c>
      <c r="BN9" s="2">
        <f t="shared" si="37"/>
        <v>318.9842805367</v>
      </c>
      <c r="BO9" s="2">
        <f t="shared" si="38"/>
        <v>37.517332349809323</v>
      </c>
      <c r="BP9" s="2">
        <v>134160480.9729</v>
      </c>
      <c r="BQ9" s="2">
        <f t="shared" si="39"/>
        <v>134.16048097289999</v>
      </c>
      <c r="BR9" s="2">
        <f t="shared" si="40"/>
        <v>15.779283369079561</v>
      </c>
      <c r="BS9" s="2">
        <v>850231774.37660003</v>
      </c>
      <c r="BT9" s="11">
        <v>0</v>
      </c>
      <c r="BU9" s="11">
        <v>859</v>
      </c>
      <c r="BV9" s="2">
        <v>111.59807073954984</v>
      </c>
      <c r="BW9" s="2">
        <v>78.5</v>
      </c>
      <c r="BX9" s="2">
        <v>237.11538461538461</v>
      </c>
      <c r="BY9" s="11">
        <v>327</v>
      </c>
      <c r="BZ9" s="11">
        <v>0</v>
      </c>
      <c r="CA9" s="11">
        <v>153.19793621013133</v>
      </c>
      <c r="CB9" s="2">
        <v>1058.3433395872421</v>
      </c>
      <c r="CC9" s="11">
        <v>200</v>
      </c>
      <c r="CD9" s="11">
        <v>0</v>
      </c>
      <c r="CE9" s="2">
        <v>0.94133333333333324</v>
      </c>
      <c r="CF9" s="2">
        <v>82.411133333333325</v>
      </c>
      <c r="CG9" s="2">
        <v>99.216799999999992</v>
      </c>
      <c r="CH9" s="2">
        <v>5.5166666666666666</v>
      </c>
      <c r="CI9" s="2">
        <v>49.421433333333333</v>
      </c>
      <c r="CJ9" s="2">
        <v>5.4790000000000001</v>
      </c>
      <c r="CK9" s="6">
        <v>6917.25</v>
      </c>
      <c r="CL9" s="11">
        <v>1</v>
      </c>
      <c r="CM9" s="11">
        <v>8</v>
      </c>
      <c r="CN9" s="11">
        <v>22</v>
      </c>
      <c r="CO9" s="11">
        <v>22</v>
      </c>
      <c r="CP9" s="11">
        <v>22</v>
      </c>
      <c r="CQ9" s="11">
        <v>78</v>
      </c>
      <c r="CR9" s="11">
        <v>241</v>
      </c>
      <c r="CS9" s="11">
        <v>320</v>
      </c>
      <c r="CT9" s="11">
        <v>162</v>
      </c>
      <c r="CU9" s="11">
        <v>158</v>
      </c>
      <c r="CV9" s="11">
        <v>1044</v>
      </c>
      <c r="CW9" s="11">
        <v>172</v>
      </c>
      <c r="CX9" s="11">
        <v>30</v>
      </c>
      <c r="CY9" s="11">
        <v>1.046</v>
      </c>
      <c r="CZ9" s="11">
        <v>81.596299999999999</v>
      </c>
      <c r="DA9" s="11">
        <v>104.76990000000001</v>
      </c>
      <c r="DB9" s="11">
        <v>5.423</v>
      </c>
      <c r="DC9" s="11">
        <v>37.996499999999997</v>
      </c>
      <c r="DD9" s="11">
        <v>5.8330000000000002</v>
      </c>
      <c r="DE9" s="11">
        <v>6677</v>
      </c>
      <c r="DF9" s="11">
        <v>6</v>
      </c>
      <c r="DG9" s="11">
        <v>40</v>
      </c>
      <c r="DH9" s="11">
        <v>2</v>
      </c>
      <c r="DI9" s="11">
        <v>17</v>
      </c>
      <c r="DJ9" s="11">
        <v>10.5</v>
      </c>
      <c r="DK9" s="11">
        <v>78.166666666666671</v>
      </c>
      <c r="DL9" s="11">
        <v>240.16666666666666</v>
      </c>
      <c r="DM9" s="11">
        <v>318</v>
      </c>
      <c r="DN9" s="11">
        <v>162</v>
      </c>
      <c r="DO9" s="11">
        <v>147.5</v>
      </c>
      <c r="DP9" s="11">
        <v>1029.5</v>
      </c>
      <c r="DQ9" s="11">
        <v>171</v>
      </c>
      <c r="DR9" s="11">
        <v>33</v>
      </c>
      <c r="DS9" s="11">
        <v>0.85</v>
      </c>
      <c r="DT9" s="11">
        <v>81.910799999999995</v>
      </c>
      <c r="DU9" s="11">
        <v>92.543700000000001</v>
      </c>
      <c r="DV9" s="11">
        <v>5.3460000000000001</v>
      </c>
      <c r="DW9" s="11">
        <v>63.011499999999998</v>
      </c>
      <c r="DX9" s="11">
        <v>5.327</v>
      </c>
      <c r="DY9" s="11">
        <v>6938.666666666667</v>
      </c>
      <c r="DZ9" t="s">
        <v>55</v>
      </c>
    </row>
    <row r="10" spans="1:130">
      <c r="A10" s="1">
        <v>8</v>
      </c>
      <c r="B10" s="11">
        <v>9</v>
      </c>
      <c r="C10" s="6">
        <v>323024</v>
      </c>
      <c r="D10" s="6">
        <v>7697913</v>
      </c>
      <c r="E10" s="16">
        <v>-40.700899999999997</v>
      </c>
      <c r="F10" s="16">
        <v>-20.810700000000001</v>
      </c>
      <c r="G10" s="2">
        <v>7808975.0665199999</v>
      </c>
      <c r="H10" s="2">
        <f t="shared" si="0"/>
        <v>7.8089750665199995</v>
      </c>
      <c r="I10" s="2">
        <f t="shared" si="41"/>
        <v>6.7186374362246397</v>
      </c>
      <c r="J10" s="2">
        <v>4712979.9245100003</v>
      </c>
      <c r="K10" s="2">
        <f t="shared" si="1"/>
        <v>4.7129799245099999</v>
      </c>
      <c r="L10" s="2">
        <f t="shared" si="2"/>
        <v>4.0549243770474988</v>
      </c>
      <c r="M10" s="2">
        <v>1292106.9275499999</v>
      </c>
      <c r="N10" s="2">
        <f t="shared" si="3"/>
        <v>1.2921069275499999</v>
      </c>
      <c r="O10" s="2">
        <f t="shared" si="4"/>
        <v>1.1116949280914179</v>
      </c>
      <c r="P10" s="2">
        <v>804271.898713</v>
      </c>
      <c r="Q10" s="2">
        <f t="shared" si="5"/>
        <v>0.80427189871299998</v>
      </c>
      <c r="R10" s="2">
        <f t="shared" si="6"/>
        <v>0.69197445779586852</v>
      </c>
      <c r="S10" s="2">
        <v>1592408.65986</v>
      </c>
      <c r="T10" s="2">
        <f t="shared" si="7"/>
        <v>1.59240865986</v>
      </c>
      <c r="U10" s="2">
        <f t="shared" si="8"/>
        <v>1.3700666662099534</v>
      </c>
      <c r="V10" s="2">
        <v>8798351.9183200002</v>
      </c>
      <c r="W10" s="2">
        <f t="shared" si="9"/>
        <v>8.7983519183199999</v>
      </c>
      <c r="X10" s="2">
        <f t="shared" si="10"/>
        <v>7.5698713431603739</v>
      </c>
      <c r="Y10" s="2">
        <v>90447.554992300007</v>
      </c>
      <c r="Z10" s="2">
        <f t="shared" si="11"/>
        <v>9.0447554992300006E-2</v>
      </c>
      <c r="AA10" s="2">
        <f t="shared" si="12"/>
        <v>7.7818705247456071E-2</v>
      </c>
      <c r="AB10" s="2">
        <v>4711425.2352900002</v>
      </c>
      <c r="AC10" s="2">
        <f t="shared" si="13"/>
        <v>4.7114252352900001</v>
      </c>
      <c r="AD10" s="2">
        <f t="shared" si="14"/>
        <v>4.0535867631985356</v>
      </c>
      <c r="AE10" s="2">
        <v>77656878.743100002</v>
      </c>
      <c r="AF10" s="2">
        <f t="shared" si="15"/>
        <v>77.656878743100009</v>
      </c>
      <c r="AG10" s="2">
        <f t="shared" si="16"/>
        <v>66.81394270813847</v>
      </c>
      <c r="AH10" s="2">
        <v>107134.251439</v>
      </c>
      <c r="AI10" s="2">
        <f t="shared" si="17"/>
        <v>0.107134251439</v>
      </c>
      <c r="AJ10" s="2">
        <f t="shared" si="18"/>
        <v>9.2175501431167928E-2</v>
      </c>
      <c r="AK10" s="2">
        <v>367844.87632899999</v>
      </c>
      <c r="AL10" s="2">
        <f t="shared" si="19"/>
        <v>0.36784487632899998</v>
      </c>
      <c r="AM10" s="2">
        <f t="shared" si="20"/>
        <v>0.31648408859996618</v>
      </c>
      <c r="AN10" s="2">
        <v>546264.15948399995</v>
      </c>
      <c r="AO10" s="2">
        <f t="shared" si="21"/>
        <v>0.54626415948399998</v>
      </c>
      <c r="AP10" s="2">
        <f t="shared" si="22"/>
        <v>0.46999136259408736</v>
      </c>
      <c r="AQ10" s="2">
        <v>7739461.8485000003</v>
      </c>
      <c r="AR10" s="2">
        <f t="shared" si="23"/>
        <v>7.7394618485000004</v>
      </c>
      <c r="AS10" s="2">
        <f t="shared" si="24"/>
        <v>6.6588300857179181</v>
      </c>
      <c r="AT10" s="2">
        <v>116228552.897</v>
      </c>
      <c r="AU10" s="2">
        <v>0</v>
      </c>
      <c r="AV10" s="2">
        <f t="shared" si="25"/>
        <v>0</v>
      </c>
      <c r="AW10" s="2">
        <f t="shared" si="26"/>
        <v>0</v>
      </c>
      <c r="AX10" s="2">
        <v>0</v>
      </c>
      <c r="AY10" s="2">
        <f t="shared" si="27"/>
        <v>0</v>
      </c>
      <c r="AZ10" s="2">
        <f t="shared" si="28"/>
        <v>0</v>
      </c>
      <c r="BA10" s="2">
        <v>116228552.897</v>
      </c>
      <c r="BB10" s="2">
        <f t="shared" si="29"/>
        <v>116.228552897</v>
      </c>
      <c r="BC10" s="2">
        <f t="shared" si="30"/>
        <v>100</v>
      </c>
      <c r="BD10" s="2">
        <v>7026001.0642600004</v>
      </c>
      <c r="BE10" s="2">
        <f t="shared" si="31"/>
        <v>7.0260010642599999</v>
      </c>
      <c r="BF10" s="2">
        <f t="shared" si="32"/>
        <v>6.0449871302160476</v>
      </c>
      <c r="BG10" s="2">
        <v>30836331.025600001</v>
      </c>
      <c r="BH10" s="2">
        <f t="shared" si="33"/>
        <v>30.8363310256</v>
      </c>
      <c r="BI10" s="2">
        <f t="shared" si="34"/>
        <v>26.530770845032109</v>
      </c>
      <c r="BJ10" s="2">
        <v>49507920.597400002</v>
      </c>
      <c r="BK10" s="2">
        <f t="shared" si="35"/>
        <v>49.507920597400002</v>
      </c>
      <c r="BL10" s="2">
        <f t="shared" si="36"/>
        <v>42.595317039930094</v>
      </c>
      <c r="BM10" s="2">
        <v>15884918.690199999</v>
      </c>
      <c r="BN10" s="2">
        <f t="shared" si="37"/>
        <v>15.884918690199999</v>
      </c>
      <c r="BO10" s="2">
        <f t="shared" si="38"/>
        <v>13.66696762049251</v>
      </c>
      <c r="BP10" s="2">
        <v>12973381.5195</v>
      </c>
      <c r="BQ10" s="2">
        <f t="shared" si="39"/>
        <v>12.9733815195</v>
      </c>
      <c r="BR10" s="2">
        <f t="shared" si="40"/>
        <v>11.161957364294828</v>
      </c>
      <c r="BS10" s="2">
        <v>116228552.89696001</v>
      </c>
      <c r="BT10" s="11">
        <v>-13</v>
      </c>
      <c r="BU10" s="11">
        <v>120</v>
      </c>
      <c r="BV10" s="2">
        <v>26.296052631578949</v>
      </c>
      <c r="BW10" s="2">
        <v>78.5</v>
      </c>
      <c r="BX10" s="2">
        <v>240.64150943396226</v>
      </c>
      <c r="BY10" s="11">
        <v>318</v>
      </c>
      <c r="BZ10" s="11">
        <v>0</v>
      </c>
      <c r="CA10" s="11">
        <v>142.19496855345912</v>
      </c>
      <c r="CB10" s="2">
        <v>1052.3207547169811</v>
      </c>
      <c r="CC10" s="11">
        <v>171</v>
      </c>
      <c r="CD10" s="11">
        <v>0</v>
      </c>
      <c r="CE10" s="2">
        <v>0.85</v>
      </c>
      <c r="CF10" s="2">
        <v>81.910799999999995</v>
      </c>
      <c r="CG10" s="2">
        <v>92.543700000000001</v>
      </c>
      <c r="CH10" s="2">
        <v>5.3460000000000001</v>
      </c>
      <c r="CI10" s="2">
        <v>63.011499999999998</v>
      </c>
      <c r="CJ10" s="2">
        <v>5.327</v>
      </c>
      <c r="CK10" s="6">
        <v>6890</v>
      </c>
      <c r="CL10" s="2">
        <v>0</v>
      </c>
      <c r="CM10" s="2">
        <v>0</v>
      </c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>
        <v>0</v>
      </c>
      <c r="DG10" s="11">
        <v>0</v>
      </c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t="s">
        <v>55</v>
      </c>
    </row>
    <row r="11" spans="1:130">
      <c r="A11" s="1">
        <v>9</v>
      </c>
      <c r="B11" s="11">
        <v>5</v>
      </c>
      <c r="C11" s="6">
        <v>214776</v>
      </c>
      <c r="D11" s="6">
        <v>7715749</v>
      </c>
      <c r="E11" s="16">
        <v>-41.737400000000001</v>
      </c>
      <c r="F11" s="16">
        <v>-20.636299999999999</v>
      </c>
      <c r="G11" s="2">
        <v>1683025.7922499999</v>
      </c>
      <c r="H11" s="2">
        <f t="shared" si="0"/>
        <v>1.68302579225</v>
      </c>
      <c r="I11" s="2">
        <f t="shared" si="41"/>
        <v>0.26912271205772142</v>
      </c>
      <c r="J11" s="2">
        <v>817900.51069799997</v>
      </c>
      <c r="K11" s="2">
        <f t="shared" si="1"/>
        <v>0.81790051069799996</v>
      </c>
      <c r="L11" s="2">
        <f t="shared" si="2"/>
        <v>0.13078563896407877</v>
      </c>
      <c r="M11" s="2">
        <v>1334847.30651</v>
      </c>
      <c r="N11" s="2">
        <f t="shared" si="3"/>
        <v>1.3348473065099999</v>
      </c>
      <c r="O11" s="2">
        <f t="shared" si="4"/>
        <v>0.21344754724801859</v>
      </c>
      <c r="P11" s="2">
        <v>11794670.180600001</v>
      </c>
      <c r="Q11" s="2">
        <f t="shared" si="5"/>
        <v>11.794670180600001</v>
      </c>
      <c r="R11" s="2">
        <f t="shared" si="6"/>
        <v>1.8860160322236481</v>
      </c>
      <c r="S11" s="2">
        <v>153240340.199</v>
      </c>
      <c r="T11" s="2">
        <f t="shared" si="7"/>
        <v>153.240340199</v>
      </c>
      <c r="U11" s="2">
        <f t="shared" si="8"/>
        <v>24.503757542461248</v>
      </c>
      <c r="V11" s="2">
        <v>1700469.6172499999</v>
      </c>
      <c r="W11" s="2">
        <f t="shared" si="9"/>
        <v>1.7004696172499998</v>
      </c>
      <c r="X11" s="2">
        <f t="shared" si="10"/>
        <v>0.2719120510650484</v>
      </c>
      <c r="Y11" s="2">
        <v>0</v>
      </c>
      <c r="Z11" s="2">
        <f t="shared" si="11"/>
        <v>0</v>
      </c>
      <c r="AA11" s="2">
        <f t="shared" si="12"/>
        <v>0</v>
      </c>
      <c r="AB11" s="2">
        <v>0</v>
      </c>
      <c r="AC11" s="2">
        <f t="shared" si="13"/>
        <v>0</v>
      </c>
      <c r="AD11" s="2">
        <f t="shared" si="14"/>
        <v>0</v>
      </c>
      <c r="AE11" s="2">
        <v>391794805.59299999</v>
      </c>
      <c r="AF11" s="2">
        <f t="shared" si="15"/>
        <v>391.79480559299998</v>
      </c>
      <c r="AG11" s="2">
        <f t="shared" si="16"/>
        <v>62.649592856419801</v>
      </c>
      <c r="AH11" s="2">
        <v>0</v>
      </c>
      <c r="AI11" s="2">
        <f t="shared" si="17"/>
        <v>0</v>
      </c>
      <c r="AJ11" s="2">
        <f t="shared" si="18"/>
        <v>0</v>
      </c>
      <c r="AK11" s="2">
        <v>0</v>
      </c>
      <c r="AL11" s="2">
        <f t="shared" si="19"/>
        <v>0</v>
      </c>
      <c r="AM11" s="2">
        <f t="shared" si="20"/>
        <v>0</v>
      </c>
      <c r="AN11" s="2">
        <v>0</v>
      </c>
      <c r="AO11" s="2">
        <f t="shared" si="21"/>
        <v>0</v>
      </c>
      <c r="AP11" s="2">
        <f t="shared" si="22"/>
        <v>0</v>
      </c>
      <c r="AQ11" s="2">
        <v>63008803.937299997</v>
      </c>
      <c r="AR11" s="2">
        <f t="shared" si="23"/>
        <v>63.008803937299994</v>
      </c>
      <c r="AS11" s="2">
        <f t="shared" si="24"/>
        <v>10.07536561661948</v>
      </c>
      <c r="AT11" s="2">
        <v>625374863.15499997</v>
      </c>
      <c r="AU11" s="2">
        <v>299962963.71200001</v>
      </c>
      <c r="AV11" s="2">
        <f t="shared" si="25"/>
        <v>299.96296371200003</v>
      </c>
      <c r="AW11" s="2">
        <f t="shared" si="26"/>
        <v>47.96530551271195</v>
      </c>
      <c r="AX11" s="2">
        <v>319179193.02600002</v>
      </c>
      <c r="AY11" s="2">
        <f t="shared" si="27"/>
        <v>319.17919302600001</v>
      </c>
      <c r="AZ11" s="2">
        <f t="shared" si="28"/>
        <v>51.038059223511048</v>
      </c>
      <c r="BA11" s="2">
        <v>6232706.4198000003</v>
      </c>
      <c r="BB11" s="2">
        <f t="shared" si="29"/>
        <v>6.2327064198000004</v>
      </c>
      <c r="BC11" s="2">
        <f t="shared" si="30"/>
        <v>0.99663526422474957</v>
      </c>
      <c r="BD11" s="2">
        <v>0</v>
      </c>
      <c r="BE11" s="2">
        <f t="shared" si="31"/>
        <v>0</v>
      </c>
      <c r="BF11" s="2">
        <f t="shared" si="32"/>
        <v>0</v>
      </c>
      <c r="BG11" s="2">
        <v>290640295.24790001</v>
      </c>
      <c r="BH11" s="2">
        <f t="shared" si="33"/>
        <v>290.64029524789999</v>
      </c>
      <c r="BI11" s="2">
        <f t="shared" si="34"/>
        <v>46.474572671761585</v>
      </c>
      <c r="BJ11" s="2">
        <v>195946063.3687</v>
      </c>
      <c r="BK11" s="2">
        <f t="shared" si="35"/>
        <v>195.94606336870001</v>
      </c>
      <c r="BL11" s="2">
        <f t="shared" si="36"/>
        <v>31.332577452850792</v>
      </c>
      <c r="BM11" s="2">
        <v>56346258.739100002</v>
      </c>
      <c r="BN11" s="2">
        <f t="shared" si="37"/>
        <v>56.346258739100001</v>
      </c>
      <c r="BO11" s="2">
        <f t="shared" si="38"/>
        <v>9.0099973725893907</v>
      </c>
      <c r="BP11" s="2">
        <v>82442245.799899995</v>
      </c>
      <c r="BQ11" s="2">
        <f t="shared" si="39"/>
        <v>82.442245799899993</v>
      </c>
      <c r="BR11" s="2">
        <f t="shared" si="40"/>
        <v>13.182852502894185</v>
      </c>
      <c r="BS11" s="2">
        <v>625374863.15560007</v>
      </c>
      <c r="BT11" s="11">
        <v>584</v>
      </c>
      <c r="BU11" s="11">
        <v>2107</v>
      </c>
      <c r="BV11" s="2">
        <v>897.78769601930037</v>
      </c>
      <c r="BW11" s="2">
        <v>79.5</v>
      </c>
      <c r="BX11" s="2">
        <v>188.01939393939395</v>
      </c>
      <c r="BY11" s="11">
        <v>298</v>
      </c>
      <c r="BZ11" s="11">
        <v>34</v>
      </c>
      <c r="CA11" s="11">
        <v>193.88242424242424</v>
      </c>
      <c r="CB11" s="2">
        <v>1341.3660606060605</v>
      </c>
      <c r="CC11" s="11">
        <v>267</v>
      </c>
      <c r="CD11" s="11">
        <v>19</v>
      </c>
      <c r="CE11" s="2">
        <v>1.046</v>
      </c>
      <c r="CF11" s="2">
        <v>72.830700000000007</v>
      </c>
      <c r="CG11" s="2">
        <v>76.644999999999996</v>
      </c>
      <c r="CH11" s="2">
        <v>5.2679999999999998</v>
      </c>
      <c r="CI11" s="2">
        <v>93.963099999999997</v>
      </c>
      <c r="CJ11" s="2">
        <v>5.4855</v>
      </c>
      <c r="CK11" s="6">
        <v>5688</v>
      </c>
      <c r="CL11" s="2">
        <v>0</v>
      </c>
      <c r="CM11" s="2">
        <v>0</v>
      </c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>
        <v>0</v>
      </c>
      <c r="DG11" s="11">
        <v>0</v>
      </c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t="s">
        <v>55</v>
      </c>
    </row>
    <row r="12" spans="1:130">
      <c r="A12" s="1">
        <v>10</v>
      </c>
      <c r="B12" s="11">
        <v>5</v>
      </c>
      <c r="C12" s="6">
        <v>240310</v>
      </c>
      <c r="D12" s="6">
        <v>7716454</v>
      </c>
      <c r="E12" s="16">
        <v>-41.4925</v>
      </c>
      <c r="F12" s="16">
        <v>-20.633600000000001</v>
      </c>
      <c r="G12" s="2">
        <v>0</v>
      </c>
      <c r="H12" s="2">
        <f t="shared" si="0"/>
        <v>0</v>
      </c>
      <c r="I12" s="2">
        <f t="shared" si="41"/>
        <v>0</v>
      </c>
      <c r="J12" s="2">
        <v>1036433.58598</v>
      </c>
      <c r="K12" s="2">
        <f t="shared" si="1"/>
        <v>1.03643358598</v>
      </c>
      <c r="L12" s="2">
        <f t="shared" si="2"/>
        <v>0.11515928733111111</v>
      </c>
      <c r="M12" s="2">
        <v>9361052.7207600009</v>
      </c>
      <c r="N12" s="2">
        <f t="shared" si="3"/>
        <v>9.3610527207600001</v>
      </c>
      <c r="O12" s="2">
        <f t="shared" si="4"/>
        <v>1.0401169689733334</v>
      </c>
      <c r="P12" s="2">
        <v>4233491.8577500004</v>
      </c>
      <c r="Q12" s="2">
        <f t="shared" si="5"/>
        <v>4.2334918577500007</v>
      </c>
      <c r="R12" s="2">
        <f t="shared" si="6"/>
        <v>0.4703879841944445</v>
      </c>
      <c r="S12" s="2">
        <v>156082576.03999999</v>
      </c>
      <c r="T12" s="2">
        <f t="shared" si="7"/>
        <v>156.08257603999999</v>
      </c>
      <c r="U12" s="2">
        <f t="shared" si="8"/>
        <v>17.342508448888889</v>
      </c>
      <c r="V12" s="2">
        <v>574083.84113399999</v>
      </c>
      <c r="W12" s="2">
        <f t="shared" si="9"/>
        <v>0.57408384113400002</v>
      </c>
      <c r="X12" s="2">
        <f t="shared" si="10"/>
        <v>6.3787093459333324E-2</v>
      </c>
      <c r="Y12" s="2">
        <v>0</v>
      </c>
      <c r="Z12" s="2">
        <f t="shared" si="11"/>
        <v>0</v>
      </c>
      <c r="AA12" s="2">
        <f t="shared" si="12"/>
        <v>0</v>
      </c>
      <c r="AB12" s="2">
        <v>0</v>
      </c>
      <c r="AC12" s="2">
        <f t="shared" si="13"/>
        <v>0</v>
      </c>
      <c r="AD12" s="2">
        <f t="shared" si="14"/>
        <v>0</v>
      </c>
      <c r="AE12" s="2">
        <v>654395031.39600003</v>
      </c>
      <c r="AF12" s="2">
        <f t="shared" si="15"/>
        <v>654.39503139600004</v>
      </c>
      <c r="AG12" s="2">
        <f t="shared" si="16"/>
        <v>72.710559044000007</v>
      </c>
      <c r="AH12" s="2">
        <v>0</v>
      </c>
      <c r="AI12" s="2">
        <f t="shared" si="17"/>
        <v>0</v>
      </c>
      <c r="AJ12" s="2">
        <f t="shared" si="18"/>
        <v>0</v>
      </c>
      <c r="AK12" s="2">
        <v>0</v>
      </c>
      <c r="AL12" s="2">
        <f t="shared" si="19"/>
        <v>0</v>
      </c>
      <c r="AM12" s="2">
        <f t="shared" si="20"/>
        <v>0</v>
      </c>
      <c r="AN12" s="2">
        <v>2887010.96031</v>
      </c>
      <c r="AO12" s="2">
        <f t="shared" si="21"/>
        <v>2.88701096031</v>
      </c>
      <c r="AP12" s="2">
        <f t="shared" si="22"/>
        <v>0.32077899559</v>
      </c>
      <c r="AQ12" s="2">
        <v>71430319.597800002</v>
      </c>
      <c r="AR12" s="2">
        <f t="shared" si="23"/>
        <v>71.430319597800008</v>
      </c>
      <c r="AS12" s="2">
        <f t="shared" si="24"/>
        <v>7.9367021775333333</v>
      </c>
      <c r="AT12" s="2">
        <v>900000000</v>
      </c>
      <c r="AU12" s="2">
        <v>473120437.43300003</v>
      </c>
      <c r="AV12" s="2">
        <f t="shared" si="25"/>
        <v>473.12043743300001</v>
      </c>
      <c r="AW12" s="2">
        <f t="shared" si="26"/>
        <v>52.568937492555555</v>
      </c>
      <c r="AX12" s="2">
        <v>73609855.655499995</v>
      </c>
      <c r="AY12" s="2">
        <f t="shared" si="27"/>
        <v>73.609855655499999</v>
      </c>
      <c r="AZ12" s="2">
        <f t="shared" si="28"/>
        <v>8.1788728506111106</v>
      </c>
      <c r="BA12" s="2">
        <v>353269706.91100001</v>
      </c>
      <c r="BB12" s="2">
        <f t="shared" si="29"/>
        <v>353.26970691100001</v>
      </c>
      <c r="BC12" s="2">
        <f t="shared" si="30"/>
        <v>39.25218965677778</v>
      </c>
      <c r="BD12" s="2">
        <v>0</v>
      </c>
      <c r="BE12" s="2">
        <f t="shared" si="31"/>
        <v>0</v>
      </c>
      <c r="BF12" s="2">
        <f t="shared" si="32"/>
        <v>0</v>
      </c>
      <c r="BG12" s="2">
        <v>100968341.095</v>
      </c>
      <c r="BH12" s="2">
        <f t="shared" si="33"/>
        <v>100.968341095</v>
      </c>
      <c r="BI12" s="2">
        <f t="shared" si="34"/>
        <v>11.218704566111111</v>
      </c>
      <c r="BJ12" s="2">
        <v>54915238.484999999</v>
      </c>
      <c r="BK12" s="2">
        <f t="shared" si="35"/>
        <v>54.915238484999996</v>
      </c>
      <c r="BL12" s="2">
        <f t="shared" si="36"/>
        <v>6.1016931650000004</v>
      </c>
      <c r="BM12" s="2">
        <v>709282177.49100006</v>
      </c>
      <c r="BN12" s="2">
        <f t="shared" si="37"/>
        <v>709.28217749100008</v>
      </c>
      <c r="BO12" s="2">
        <f t="shared" si="38"/>
        <v>78.809130832333338</v>
      </c>
      <c r="BP12" s="2">
        <v>34834242.929565005</v>
      </c>
      <c r="BQ12" s="2">
        <f t="shared" si="39"/>
        <v>34.834242929565008</v>
      </c>
      <c r="BR12" s="2">
        <f t="shared" si="40"/>
        <v>3.8704714366183341</v>
      </c>
      <c r="BS12" s="2">
        <v>900000000.00056505</v>
      </c>
      <c r="BT12" s="11">
        <v>96</v>
      </c>
      <c r="BU12" s="11">
        <v>1335</v>
      </c>
      <c r="BV12" s="2">
        <v>535.07130872483219</v>
      </c>
      <c r="BW12" s="2">
        <v>79.5</v>
      </c>
      <c r="BX12" s="2">
        <v>212.5655172413793</v>
      </c>
      <c r="BY12" s="11">
        <v>328</v>
      </c>
      <c r="BZ12" s="11">
        <v>71</v>
      </c>
      <c r="CA12" s="11">
        <v>185.36724137931034</v>
      </c>
      <c r="CB12" s="2">
        <v>1218.1905172413792</v>
      </c>
      <c r="CC12" s="11">
        <v>231</v>
      </c>
      <c r="CD12" s="11">
        <v>21</v>
      </c>
      <c r="CE12" s="2">
        <v>1.046</v>
      </c>
      <c r="CF12" s="2">
        <v>73.719750000000005</v>
      </c>
      <c r="CG12" s="2">
        <v>81.874775</v>
      </c>
      <c r="CH12" s="2">
        <v>5.1935000000000002</v>
      </c>
      <c r="CI12" s="2">
        <v>82.607849999999985</v>
      </c>
      <c r="CJ12" s="2">
        <v>5.5687499999999996</v>
      </c>
      <c r="CK12" s="6">
        <v>5988</v>
      </c>
      <c r="CL12" s="2">
        <v>0</v>
      </c>
      <c r="CM12" s="2">
        <v>0</v>
      </c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>
        <v>2</v>
      </c>
      <c r="DG12" s="11">
        <v>3</v>
      </c>
      <c r="DH12" s="11">
        <v>117</v>
      </c>
      <c r="DI12" s="11">
        <v>131</v>
      </c>
      <c r="DJ12" s="11">
        <v>124</v>
      </c>
      <c r="DK12" s="11">
        <v>79</v>
      </c>
      <c r="DL12" s="11">
        <v>238.5</v>
      </c>
      <c r="DM12" s="11">
        <v>326</v>
      </c>
      <c r="DN12" s="11">
        <v>147</v>
      </c>
      <c r="DO12" s="11">
        <v>178</v>
      </c>
      <c r="DP12" s="11">
        <v>1095.5</v>
      </c>
      <c r="DQ12" s="11">
        <v>198</v>
      </c>
      <c r="DR12" s="11">
        <v>22</v>
      </c>
      <c r="DS12" s="11">
        <v>1.046</v>
      </c>
      <c r="DT12" s="11">
        <v>81.596299999999999</v>
      </c>
      <c r="DU12" s="11">
        <v>104.76990000000001</v>
      </c>
      <c r="DV12" s="11">
        <v>5.423</v>
      </c>
      <c r="DW12" s="11">
        <v>37.996499999999997</v>
      </c>
      <c r="DX12" s="11">
        <v>5.8330000000000002</v>
      </c>
      <c r="DY12" s="11">
        <v>6677</v>
      </c>
      <c r="DZ12" t="s">
        <v>57</v>
      </c>
    </row>
    <row r="13" spans="1:130">
      <c r="A13" s="1">
        <v>11</v>
      </c>
      <c r="B13" s="11">
        <v>7</v>
      </c>
      <c r="C13" s="6">
        <v>270310</v>
      </c>
      <c r="D13" s="6">
        <v>7716454</v>
      </c>
      <c r="E13" s="16">
        <v>-41.204799999999999</v>
      </c>
      <c r="F13" s="16">
        <v>-20.637499999999999</v>
      </c>
      <c r="G13" s="2">
        <v>10715155.4419</v>
      </c>
      <c r="H13" s="2">
        <f t="shared" si="0"/>
        <v>10.7151554419</v>
      </c>
      <c r="I13" s="2">
        <f t="shared" si="41"/>
        <v>1.1905728268777778</v>
      </c>
      <c r="J13" s="2">
        <v>2393146.64757</v>
      </c>
      <c r="K13" s="2">
        <f t="shared" si="1"/>
        <v>2.3931466475700001</v>
      </c>
      <c r="L13" s="2">
        <f t="shared" si="2"/>
        <v>0.26590518306333333</v>
      </c>
      <c r="M13" s="2">
        <v>22244327.3484</v>
      </c>
      <c r="N13" s="2">
        <f t="shared" si="3"/>
        <v>22.244327348399999</v>
      </c>
      <c r="O13" s="2">
        <f t="shared" si="4"/>
        <v>2.4715919276</v>
      </c>
      <c r="P13" s="2">
        <v>19173760.202199999</v>
      </c>
      <c r="Q13" s="2">
        <f t="shared" si="5"/>
        <v>19.1737602022</v>
      </c>
      <c r="R13" s="2">
        <f t="shared" si="6"/>
        <v>2.1304178002444445</v>
      </c>
      <c r="S13" s="2">
        <v>215271681.62200001</v>
      </c>
      <c r="T13" s="2">
        <f t="shared" si="7"/>
        <v>215.27168162200002</v>
      </c>
      <c r="U13" s="2">
        <f t="shared" si="8"/>
        <v>23.919075735777778</v>
      </c>
      <c r="V13" s="2">
        <v>582867.18826900003</v>
      </c>
      <c r="W13" s="2">
        <f t="shared" si="9"/>
        <v>0.58286718826900008</v>
      </c>
      <c r="X13" s="2">
        <f t="shared" si="10"/>
        <v>6.4763020918777781E-2</v>
      </c>
      <c r="Y13" s="2">
        <v>0</v>
      </c>
      <c r="Z13" s="2">
        <f t="shared" si="11"/>
        <v>0</v>
      </c>
      <c r="AA13" s="2">
        <f t="shared" si="12"/>
        <v>0</v>
      </c>
      <c r="AB13" s="2">
        <v>0</v>
      </c>
      <c r="AC13" s="2">
        <f t="shared" si="13"/>
        <v>0</v>
      </c>
      <c r="AD13" s="2">
        <f t="shared" si="14"/>
        <v>0</v>
      </c>
      <c r="AE13" s="2">
        <v>537168262.56599998</v>
      </c>
      <c r="AF13" s="2">
        <f t="shared" si="15"/>
        <v>537.16826256599995</v>
      </c>
      <c r="AG13" s="2">
        <f t="shared" si="16"/>
        <v>59.68536250733333</v>
      </c>
      <c r="AH13" s="2">
        <v>42300.454499500003</v>
      </c>
      <c r="AI13" s="2">
        <f t="shared" si="17"/>
        <v>4.2300454499500005E-2</v>
      </c>
      <c r="AJ13" s="2">
        <f t="shared" si="18"/>
        <v>4.7000504999444442E-3</v>
      </c>
      <c r="AK13" s="2">
        <v>0</v>
      </c>
      <c r="AL13" s="2">
        <f t="shared" si="19"/>
        <v>0</v>
      </c>
      <c r="AM13" s="2">
        <f t="shared" si="20"/>
        <v>0</v>
      </c>
      <c r="AN13" s="2">
        <v>4291693.0283500003</v>
      </c>
      <c r="AO13" s="2">
        <f t="shared" si="21"/>
        <v>4.2916930283500001</v>
      </c>
      <c r="AP13" s="2">
        <f t="shared" si="22"/>
        <v>0.47685478092777783</v>
      </c>
      <c r="AQ13" s="2">
        <v>88116805.500499994</v>
      </c>
      <c r="AR13" s="2">
        <f t="shared" si="23"/>
        <v>88.116805500499993</v>
      </c>
      <c r="AS13" s="2">
        <f t="shared" si="24"/>
        <v>9.7907561667222218</v>
      </c>
      <c r="AT13" s="2">
        <v>900000000</v>
      </c>
      <c r="AU13" s="2">
        <v>176330974.17699999</v>
      </c>
      <c r="AV13" s="2">
        <f t="shared" si="25"/>
        <v>176.33097417699997</v>
      </c>
      <c r="AW13" s="2">
        <f t="shared" si="26"/>
        <v>19.592330464111111</v>
      </c>
      <c r="AX13" s="2">
        <v>72157273.813099995</v>
      </c>
      <c r="AY13" s="2">
        <f t="shared" si="27"/>
        <v>72.157273813099991</v>
      </c>
      <c r="AZ13" s="2">
        <f t="shared" si="28"/>
        <v>8.017474868122223</v>
      </c>
      <c r="BA13" s="2">
        <v>651511752.00999999</v>
      </c>
      <c r="BB13" s="2">
        <f t="shared" si="29"/>
        <v>651.51175201000001</v>
      </c>
      <c r="BC13" s="2">
        <f t="shared" si="30"/>
        <v>72.390194667777777</v>
      </c>
      <c r="BD13" s="2">
        <v>0</v>
      </c>
      <c r="BE13" s="2">
        <f t="shared" si="31"/>
        <v>0</v>
      </c>
      <c r="BF13" s="2">
        <f t="shared" si="32"/>
        <v>0</v>
      </c>
      <c r="BG13" s="2">
        <v>21830913.778499998</v>
      </c>
      <c r="BH13" s="2">
        <f t="shared" si="33"/>
        <v>21.830913778499998</v>
      </c>
      <c r="BI13" s="2">
        <f t="shared" si="34"/>
        <v>2.4256570864999998</v>
      </c>
      <c r="BJ13" s="2">
        <v>9055264.06745</v>
      </c>
      <c r="BK13" s="2">
        <f t="shared" si="35"/>
        <v>9.0552640674500005</v>
      </c>
      <c r="BL13" s="2">
        <f t="shared" si="36"/>
        <v>1.0061404519388888</v>
      </c>
      <c r="BM13" s="2">
        <v>655790935.64999998</v>
      </c>
      <c r="BN13" s="2">
        <f t="shared" si="37"/>
        <v>655.79093564999994</v>
      </c>
      <c r="BO13" s="2">
        <f t="shared" si="38"/>
        <v>72.865659516666653</v>
      </c>
      <c r="BP13" s="2">
        <v>213322886.50389999</v>
      </c>
      <c r="BQ13" s="2">
        <f t="shared" si="39"/>
        <v>213.32288650389998</v>
      </c>
      <c r="BR13" s="2">
        <f t="shared" si="40"/>
        <v>23.702542944877777</v>
      </c>
      <c r="BS13" s="2">
        <v>899999999.99985003</v>
      </c>
      <c r="BT13" s="11">
        <v>43</v>
      </c>
      <c r="BU13" s="11">
        <v>1783</v>
      </c>
      <c r="BV13" s="2">
        <v>347.9314830875976</v>
      </c>
      <c r="BW13" s="2">
        <v>80</v>
      </c>
      <c r="BX13" s="2">
        <v>226.65224913494811</v>
      </c>
      <c r="BY13" s="11">
        <v>331</v>
      </c>
      <c r="BZ13" s="11">
        <v>57</v>
      </c>
      <c r="CA13" s="11">
        <v>173.60121107266437</v>
      </c>
      <c r="CB13" s="2">
        <v>1157.5787197231834</v>
      </c>
      <c r="CC13" s="11">
        <v>233</v>
      </c>
      <c r="CD13" s="11">
        <v>23</v>
      </c>
      <c r="CE13" s="2">
        <v>1.046</v>
      </c>
      <c r="CF13" s="2">
        <v>81.596299999999999</v>
      </c>
      <c r="CG13" s="2">
        <v>104.76990000000001</v>
      </c>
      <c r="CH13" s="2">
        <v>5.423</v>
      </c>
      <c r="CI13" s="2">
        <v>37.996499999999997</v>
      </c>
      <c r="CJ13" s="2">
        <v>5.8330000000000002</v>
      </c>
      <c r="CK13" s="6">
        <v>6677</v>
      </c>
      <c r="CL13" s="11">
        <v>5</v>
      </c>
      <c r="CM13" s="11">
        <v>20</v>
      </c>
      <c r="CN13" s="11">
        <v>83</v>
      </c>
      <c r="CO13" s="11">
        <v>110</v>
      </c>
      <c r="CP13" s="11">
        <v>98.6</v>
      </c>
      <c r="CQ13" s="11">
        <v>79.599999999999994</v>
      </c>
      <c r="CR13" s="11">
        <v>241.2</v>
      </c>
      <c r="CS13" s="11">
        <v>329</v>
      </c>
      <c r="CT13" s="11">
        <v>151</v>
      </c>
      <c r="CU13" s="11">
        <v>173</v>
      </c>
      <c r="CV13" s="11">
        <v>1092.5999999999999</v>
      </c>
      <c r="CW13" s="11">
        <v>191</v>
      </c>
      <c r="CX13" s="11">
        <v>23</v>
      </c>
      <c r="CY13" s="11">
        <v>1.046</v>
      </c>
      <c r="CZ13" s="11">
        <v>81.596299999999999</v>
      </c>
      <c r="DA13" s="11">
        <v>104.76990000000001</v>
      </c>
      <c r="DB13" s="11">
        <v>5.423</v>
      </c>
      <c r="DC13" s="11">
        <v>37.996499999999997</v>
      </c>
      <c r="DD13" s="11">
        <v>5.8330000000000002</v>
      </c>
      <c r="DE13" s="11">
        <v>6677</v>
      </c>
      <c r="DF13" s="11">
        <v>18</v>
      </c>
      <c r="DG13" s="11">
        <v>378</v>
      </c>
      <c r="DH13" s="11">
        <v>69</v>
      </c>
      <c r="DI13" s="11">
        <v>414</v>
      </c>
      <c r="DJ13" s="11">
        <v>133.38888888888889</v>
      </c>
      <c r="DK13" s="11">
        <v>79.444444444444443</v>
      </c>
      <c r="DL13" s="11">
        <v>239.22222222222223</v>
      </c>
      <c r="DM13" s="11">
        <v>330</v>
      </c>
      <c r="DN13" s="11">
        <v>126</v>
      </c>
      <c r="DO13" s="11">
        <v>173.11111111111111</v>
      </c>
      <c r="DP13" s="11">
        <v>1103.4444444444443</v>
      </c>
      <c r="DQ13" s="11">
        <v>205</v>
      </c>
      <c r="DR13" s="11">
        <v>23</v>
      </c>
      <c r="DS13" s="11">
        <v>1.0459999999999998</v>
      </c>
      <c r="DT13" s="11">
        <v>81.596299999999985</v>
      </c>
      <c r="DU13" s="11">
        <v>104.76990000000001</v>
      </c>
      <c r="DV13" s="11">
        <v>5.4230000000000009</v>
      </c>
      <c r="DW13" s="11">
        <v>37.996499999999983</v>
      </c>
      <c r="DX13" s="11">
        <v>5.8329999999999993</v>
      </c>
      <c r="DY13" s="11">
        <v>6677</v>
      </c>
      <c r="DZ13" t="s">
        <v>57</v>
      </c>
    </row>
    <row r="14" spans="1:130">
      <c r="A14" s="1">
        <v>12</v>
      </c>
      <c r="B14" s="11">
        <v>9</v>
      </c>
      <c r="C14" s="6">
        <v>300310</v>
      </c>
      <c r="D14" s="6">
        <v>7716454</v>
      </c>
      <c r="E14" s="16">
        <v>-40.917000000000002</v>
      </c>
      <c r="F14" s="16">
        <v>-20.640999999999998</v>
      </c>
      <c r="G14" s="2">
        <v>0</v>
      </c>
      <c r="H14" s="2">
        <f t="shared" si="0"/>
        <v>0</v>
      </c>
      <c r="I14" s="2">
        <f t="shared" si="41"/>
        <v>0</v>
      </c>
      <c r="J14" s="2">
        <v>680859.42376100004</v>
      </c>
      <c r="K14" s="2">
        <f t="shared" si="1"/>
        <v>0.68085942376100006</v>
      </c>
      <c r="L14" s="2">
        <f t="shared" si="2"/>
        <v>7.565104708455557E-2</v>
      </c>
      <c r="M14" s="2">
        <v>2911845.5684000002</v>
      </c>
      <c r="N14" s="2">
        <f t="shared" si="3"/>
        <v>2.9118455684000004</v>
      </c>
      <c r="O14" s="2">
        <f t="shared" si="4"/>
        <v>0.32353839648888888</v>
      </c>
      <c r="P14" s="2">
        <v>33691913.556699999</v>
      </c>
      <c r="Q14" s="2">
        <f t="shared" si="5"/>
        <v>33.691913556700001</v>
      </c>
      <c r="R14" s="2">
        <f t="shared" si="6"/>
        <v>3.7435459507444446</v>
      </c>
      <c r="S14" s="2">
        <v>313382111.13700002</v>
      </c>
      <c r="T14" s="2">
        <f t="shared" si="7"/>
        <v>313.38211113700004</v>
      </c>
      <c r="U14" s="2">
        <f t="shared" si="8"/>
        <v>34.820234570777778</v>
      </c>
      <c r="V14" s="2">
        <v>4940724.5735099996</v>
      </c>
      <c r="W14" s="2">
        <f t="shared" si="9"/>
        <v>4.9407245735099998</v>
      </c>
      <c r="X14" s="2">
        <f t="shared" si="10"/>
        <v>0.5489693970566667</v>
      </c>
      <c r="Y14" s="2">
        <v>0</v>
      </c>
      <c r="Z14" s="2">
        <f t="shared" si="11"/>
        <v>0</v>
      </c>
      <c r="AA14" s="2">
        <f t="shared" si="12"/>
        <v>0</v>
      </c>
      <c r="AB14" s="2">
        <v>0</v>
      </c>
      <c r="AC14" s="2">
        <f t="shared" si="13"/>
        <v>0</v>
      </c>
      <c r="AD14" s="2">
        <f t="shared" si="14"/>
        <v>0</v>
      </c>
      <c r="AE14" s="2">
        <v>380364554.71499997</v>
      </c>
      <c r="AF14" s="2">
        <f t="shared" si="15"/>
        <v>380.364554715</v>
      </c>
      <c r="AG14" s="2">
        <f t="shared" si="16"/>
        <v>42.262728301666662</v>
      </c>
      <c r="AH14" s="2">
        <v>8999.9370013600001</v>
      </c>
      <c r="AI14" s="2">
        <f t="shared" si="17"/>
        <v>8.9999370013600002E-3</v>
      </c>
      <c r="AJ14" s="2">
        <f t="shared" si="18"/>
        <v>9.9999300015111113E-4</v>
      </c>
      <c r="AK14" s="2">
        <v>0</v>
      </c>
      <c r="AL14" s="2">
        <f t="shared" si="19"/>
        <v>0</v>
      </c>
      <c r="AM14" s="2">
        <f t="shared" si="20"/>
        <v>0</v>
      </c>
      <c r="AN14" s="2">
        <v>0</v>
      </c>
      <c r="AO14" s="2">
        <f t="shared" si="21"/>
        <v>0</v>
      </c>
      <c r="AP14" s="2">
        <f t="shared" si="22"/>
        <v>0</v>
      </c>
      <c r="AQ14" s="2">
        <v>164018991.08899999</v>
      </c>
      <c r="AR14" s="2">
        <f t="shared" si="23"/>
        <v>164.018991089</v>
      </c>
      <c r="AS14" s="2">
        <f t="shared" si="24"/>
        <v>18.224332343222223</v>
      </c>
      <c r="AT14" s="2">
        <v>900000000</v>
      </c>
      <c r="AU14" s="2">
        <v>526719903.17500001</v>
      </c>
      <c r="AV14" s="2">
        <f t="shared" si="25"/>
        <v>526.71990317500001</v>
      </c>
      <c r="AW14" s="2">
        <f t="shared" si="26"/>
        <v>58.524433686111109</v>
      </c>
      <c r="AX14" s="2">
        <v>213864563.55899999</v>
      </c>
      <c r="AY14" s="2">
        <f t="shared" si="27"/>
        <v>213.86456355899998</v>
      </c>
      <c r="AZ14" s="2">
        <f t="shared" si="28"/>
        <v>23.762729284333332</v>
      </c>
      <c r="BA14" s="2">
        <v>159415533.266</v>
      </c>
      <c r="BB14" s="2">
        <f t="shared" si="29"/>
        <v>159.41553326600001</v>
      </c>
      <c r="BC14" s="2">
        <f t="shared" si="30"/>
        <v>17.712837029555555</v>
      </c>
      <c r="BD14" s="2">
        <v>0</v>
      </c>
      <c r="BE14" s="2">
        <f t="shared" si="31"/>
        <v>0</v>
      </c>
      <c r="BF14" s="2">
        <f t="shared" si="32"/>
        <v>0</v>
      </c>
      <c r="BG14" s="2">
        <v>237917580.78920001</v>
      </c>
      <c r="BH14" s="2">
        <f t="shared" si="33"/>
        <v>237.9175807892</v>
      </c>
      <c r="BI14" s="2">
        <f t="shared" si="34"/>
        <v>26.435286754355559</v>
      </c>
      <c r="BJ14" s="2">
        <v>214605945.49810001</v>
      </c>
      <c r="BK14" s="2">
        <f t="shared" si="35"/>
        <v>214.6059454981</v>
      </c>
      <c r="BL14" s="2">
        <f t="shared" si="36"/>
        <v>23.845105055344444</v>
      </c>
      <c r="BM14" s="2">
        <v>249576632.47729999</v>
      </c>
      <c r="BN14" s="2">
        <f t="shared" si="37"/>
        <v>249.5766324773</v>
      </c>
      <c r="BO14" s="2">
        <f t="shared" si="38"/>
        <v>27.730736941922217</v>
      </c>
      <c r="BP14" s="2">
        <v>197899841.23500001</v>
      </c>
      <c r="BQ14" s="2">
        <f t="shared" si="39"/>
        <v>197.89984123500003</v>
      </c>
      <c r="BR14" s="2">
        <f t="shared" si="40"/>
        <v>21.988871248333336</v>
      </c>
      <c r="BS14" s="2">
        <v>899999999.99960005</v>
      </c>
      <c r="BT14" s="11">
        <v>26</v>
      </c>
      <c r="BU14" s="11">
        <v>1195</v>
      </c>
      <c r="BV14" s="2">
        <v>663.25210792580106</v>
      </c>
      <c r="BW14" s="2">
        <v>80</v>
      </c>
      <c r="BX14" s="2">
        <v>206.12255319148937</v>
      </c>
      <c r="BY14" s="11">
        <v>326</v>
      </c>
      <c r="BZ14" s="11">
        <v>88</v>
      </c>
      <c r="CA14" s="11">
        <v>162.62553191489363</v>
      </c>
      <c r="CB14" s="2">
        <v>1242.583829787234</v>
      </c>
      <c r="CC14" s="11">
        <v>218</v>
      </c>
      <c r="CD14" s="11">
        <v>28</v>
      </c>
      <c r="CE14" s="2">
        <v>0.94799999999999995</v>
      </c>
      <c r="CF14" s="2">
        <v>81.75354999999999</v>
      </c>
      <c r="CG14" s="2">
        <v>98.656800000000004</v>
      </c>
      <c r="CH14" s="2">
        <v>5.3845000000000001</v>
      </c>
      <c r="CI14" s="2">
        <v>50.503999999999998</v>
      </c>
      <c r="CJ14" s="2">
        <v>5.58</v>
      </c>
      <c r="CK14" s="6">
        <v>6783.5</v>
      </c>
      <c r="CL14" s="2">
        <v>0</v>
      </c>
      <c r="CM14" s="2">
        <v>0</v>
      </c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>
        <v>0</v>
      </c>
      <c r="DG14" s="11">
        <v>0</v>
      </c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t="s">
        <v>57</v>
      </c>
    </row>
    <row r="15" spans="1:130">
      <c r="A15" s="1">
        <v>13</v>
      </c>
      <c r="B15" s="11">
        <v>9</v>
      </c>
      <c r="C15" s="6">
        <v>329376</v>
      </c>
      <c r="D15" s="6">
        <v>7717259</v>
      </c>
      <c r="E15" s="16">
        <v>-40.637999999999998</v>
      </c>
      <c r="F15" s="16">
        <v>-20.636600000000001</v>
      </c>
      <c r="G15" s="2">
        <v>41562855.936099999</v>
      </c>
      <c r="H15" s="2">
        <f t="shared" si="0"/>
        <v>41.5628559361</v>
      </c>
      <c r="I15" s="2">
        <f t="shared" si="41"/>
        <v>4.9834299637894954</v>
      </c>
      <c r="J15" s="2">
        <v>11114561.0666</v>
      </c>
      <c r="K15" s="2">
        <f t="shared" si="1"/>
        <v>11.1145610666</v>
      </c>
      <c r="L15" s="2">
        <f t="shared" si="2"/>
        <v>1.3326475143772303</v>
      </c>
      <c r="M15" s="2">
        <v>3508913.3275000001</v>
      </c>
      <c r="N15" s="2">
        <f t="shared" si="3"/>
        <v>3.5089133275000002</v>
      </c>
      <c r="O15" s="2">
        <f t="shared" si="4"/>
        <v>0.42072238355054237</v>
      </c>
      <c r="P15" s="2">
        <v>26757883.8981</v>
      </c>
      <c r="Q15" s="2">
        <f t="shared" si="5"/>
        <v>26.757883898100001</v>
      </c>
      <c r="R15" s="2">
        <f t="shared" si="6"/>
        <v>3.2082983082395073</v>
      </c>
      <c r="S15" s="2">
        <v>296591597.73400003</v>
      </c>
      <c r="T15" s="2">
        <f t="shared" si="7"/>
        <v>296.591597734</v>
      </c>
      <c r="U15" s="2">
        <f t="shared" si="8"/>
        <v>35.561643247716312</v>
      </c>
      <c r="V15" s="2">
        <v>18084849.156199999</v>
      </c>
      <c r="W15" s="2">
        <f t="shared" si="9"/>
        <v>18.084849156200001</v>
      </c>
      <c r="X15" s="2">
        <f t="shared" si="10"/>
        <v>2.1683923576902542</v>
      </c>
      <c r="Y15" s="2">
        <v>1318011.5745300001</v>
      </c>
      <c r="Z15" s="2">
        <f t="shared" si="11"/>
        <v>1.3180115745300001</v>
      </c>
      <c r="AA15" s="2">
        <f t="shared" si="12"/>
        <v>0.15803096840198741</v>
      </c>
      <c r="AB15" s="2">
        <v>8003146.5332699995</v>
      </c>
      <c r="AC15" s="2">
        <f t="shared" si="13"/>
        <v>8.0031465332699998</v>
      </c>
      <c r="AD15" s="2">
        <f t="shared" si="14"/>
        <v>0.95958565262727036</v>
      </c>
      <c r="AE15" s="2">
        <v>350466169.74699998</v>
      </c>
      <c r="AF15" s="2">
        <f t="shared" si="15"/>
        <v>350.46616974699998</v>
      </c>
      <c r="AG15" s="2">
        <f t="shared" si="16"/>
        <v>42.021260865636705</v>
      </c>
      <c r="AH15" s="2">
        <v>70611.009516999999</v>
      </c>
      <c r="AI15" s="2">
        <f t="shared" si="17"/>
        <v>7.0611009517000001E-2</v>
      </c>
      <c r="AJ15" s="2">
        <f t="shared" si="18"/>
        <v>8.4663340060519843E-3</v>
      </c>
      <c r="AK15" s="2">
        <v>32542.451874800001</v>
      </c>
      <c r="AL15" s="2">
        <f t="shared" si="19"/>
        <v>3.2542451874800003E-2</v>
      </c>
      <c r="AM15" s="2">
        <f t="shared" si="20"/>
        <v>3.9018740679751585E-3</v>
      </c>
      <c r="AN15" s="2">
        <v>6732933.0830899999</v>
      </c>
      <c r="AO15" s="2">
        <f t="shared" si="21"/>
        <v>6.7329330830899998</v>
      </c>
      <c r="AP15" s="2">
        <f t="shared" si="22"/>
        <v>0.80728572940333676</v>
      </c>
      <c r="AQ15" s="2">
        <v>69776994.477699995</v>
      </c>
      <c r="AR15" s="2">
        <f t="shared" si="23"/>
        <v>69.776994477700001</v>
      </c>
      <c r="AS15" s="2">
        <f t="shared" si="24"/>
        <v>8.3663347292099726</v>
      </c>
      <c r="AT15" s="2">
        <v>834021070.59000003</v>
      </c>
      <c r="AU15" s="2">
        <v>102014925.17399999</v>
      </c>
      <c r="AV15" s="2">
        <f t="shared" si="25"/>
        <v>102.014925174</v>
      </c>
      <c r="AW15" s="2">
        <f t="shared" si="26"/>
        <v>12.231696388897344</v>
      </c>
      <c r="AX15" s="2">
        <v>0</v>
      </c>
      <c r="AY15" s="2">
        <f t="shared" si="27"/>
        <v>0</v>
      </c>
      <c r="AZ15" s="2">
        <f t="shared" si="28"/>
        <v>0</v>
      </c>
      <c r="BA15" s="2">
        <v>732006145.41600001</v>
      </c>
      <c r="BB15" s="2">
        <f t="shared" si="29"/>
        <v>732.00614541599998</v>
      </c>
      <c r="BC15" s="2">
        <f t="shared" si="30"/>
        <v>87.768303611102652</v>
      </c>
      <c r="BD15" s="2">
        <v>4827133.3748300001</v>
      </c>
      <c r="BE15" s="2">
        <f t="shared" si="31"/>
        <v>4.8271333748299998</v>
      </c>
      <c r="BF15" s="2">
        <f t="shared" si="32"/>
        <v>0.57877834805962491</v>
      </c>
      <c r="BG15" s="2">
        <v>383072455.47890002</v>
      </c>
      <c r="BH15" s="2">
        <f t="shared" si="33"/>
        <v>383.0724554789</v>
      </c>
      <c r="BI15" s="2">
        <f t="shared" si="34"/>
        <v>45.930788679944065</v>
      </c>
      <c r="BJ15" s="2">
        <v>183312860.63119999</v>
      </c>
      <c r="BK15" s="2">
        <f t="shared" si="35"/>
        <v>183.31286063119998</v>
      </c>
      <c r="BL15" s="2">
        <f t="shared" si="36"/>
        <v>21.979404009723819</v>
      </c>
      <c r="BM15" s="2">
        <v>89442100.294400007</v>
      </c>
      <c r="BN15" s="2">
        <f t="shared" si="37"/>
        <v>89.442100294400007</v>
      </c>
      <c r="BO15" s="2">
        <f t="shared" si="38"/>
        <v>10.72420151581149</v>
      </c>
      <c r="BP15" s="2">
        <v>173366520.8116</v>
      </c>
      <c r="BQ15" s="2">
        <f t="shared" si="39"/>
        <v>173.3665208116</v>
      </c>
      <c r="BR15" s="2">
        <f t="shared" si="40"/>
        <v>20.786827446572509</v>
      </c>
      <c r="BS15" s="2">
        <v>834021070.59092999</v>
      </c>
      <c r="BT15" s="11">
        <v>-1</v>
      </c>
      <c r="BU15" s="11">
        <v>847</v>
      </c>
      <c r="BV15" s="2">
        <v>201.38773491592482</v>
      </c>
      <c r="BW15" s="2">
        <v>80</v>
      </c>
      <c r="BX15" s="2">
        <v>233.92026266416511</v>
      </c>
      <c r="BY15" s="11">
        <v>322</v>
      </c>
      <c r="BZ15" s="11">
        <v>0</v>
      </c>
      <c r="CA15" s="11">
        <v>145.12664165103189</v>
      </c>
      <c r="CB15" s="2">
        <v>1128.4793621013134</v>
      </c>
      <c r="CC15" s="11">
        <v>202</v>
      </c>
      <c r="CD15" s="11">
        <v>0</v>
      </c>
      <c r="CE15" s="2">
        <v>0.85</v>
      </c>
      <c r="CF15" s="2">
        <v>81.910799999999995</v>
      </c>
      <c r="CG15" s="2">
        <v>92.543700000000001</v>
      </c>
      <c r="CH15" s="2">
        <v>5.3460000000000001</v>
      </c>
      <c r="CI15" s="2">
        <v>63.011499999999998</v>
      </c>
      <c r="CJ15" s="2">
        <v>5.327</v>
      </c>
      <c r="CK15" s="6">
        <v>6890</v>
      </c>
      <c r="CL15" s="2">
        <v>0</v>
      </c>
      <c r="CM15" s="2">
        <v>0</v>
      </c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>
        <v>10</v>
      </c>
      <c r="DG15" s="11">
        <v>67</v>
      </c>
      <c r="DH15" s="11">
        <v>12</v>
      </c>
      <c r="DI15" s="11">
        <v>303</v>
      </c>
      <c r="DJ15" s="11">
        <v>126</v>
      </c>
      <c r="DK15" s="11">
        <v>80</v>
      </c>
      <c r="DL15" s="11">
        <v>238</v>
      </c>
      <c r="DM15" s="11">
        <v>317</v>
      </c>
      <c r="DN15" s="11">
        <v>154</v>
      </c>
      <c r="DO15" s="11">
        <v>140.1</v>
      </c>
      <c r="DP15" s="11">
        <v>1126.0999999999999</v>
      </c>
      <c r="DQ15" s="11">
        <v>185</v>
      </c>
      <c r="DR15" s="11">
        <v>43</v>
      </c>
      <c r="DS15" s="11">
        <v>0.84999999999999987</v>
      </c>
      <c r="DT15" s="11">
        <v>81.910799999999995</v>
      </c>
      <c r="DU15" s="11">
        <v>92.543700000000001</v>
      </c>
      <c r="DV15" s="11">
        <v>5.3460000000000001</v>
      </c>
      <c r="DW15" s="11">
        <v>63.011500000000005</v>
      </c>
      <c r="DX15" s="11">
        <v>5.3269999999999991</v>
      </c>
      <c r="DY15" s="11">
        <v>6890</v>
      </c>
      <c r="DZ15" t="s">
        <v>55</v>
      </c>
    </row>
    <row r="16" spans="1:130">
      <c r="A16" s="1">
        <v>14</v>
      </c>
      <c r="B16" s="11">
        <v>11</v>
      </c>
      <c r="C16" s="6">
        <v>350025</v>
      </c>
      <c r="D16" s="6">
        <v>7725175</v>
      </c>
      <c r="E16" s="16">
        <v>-40.4392</v>
      </c>
      <c r="F16" s="16">
        <v>-20.566800000000001</v>
      </c>
      <c r="G16" s="2">
        <v>10377722.047700001</v>
      </c>
      <c r="H16" s="2">
        <f t="shared" si="0"/>
        <v>10.377722047700001</v>
      </c>
      <c r="I16" s="2">
        <f t="shared" si="41"/>
        <v>8.0228189562561916</v>
      </c>
      <c r="J16" s="2">
        <v>6767547.82864</v>
      </c>
      <c r="K16" s="2">
        <f t="shared" si="1"/>
        <v>6.7675478286399997</v>
      </c>
      <c r="L16" s="2">
        <f t="shared" si="2"/>
        <v>5.2318621328865422</v>
      </c>
      <c r="M16" s="2">
        <v>5438501.4032800002</v>
      </c>
      <c r="N16" s="2">
        <f t="shared" si="3"/>
        <v>5.4385014032800001</v>
      </c>
      <c r="O16" s="2">
        <f t="shared" si="4"/>
        <v>4.2044016934844395</v>
      </c>
      <c r="P16" s="2">
        <v>2418957.9537499999</v>
      </c>
      <c r="Q16" s="2">
        <f t="shared" si="5"/>
        <v>2.4189579537499997</v>
      </c>
      <c r="R16" s="2">
        <f t="shared" si="6"/>
        <v>1.8700502515417921</v>
      </c>
      <c r="S16" s="2">
        <v>10990696.8148</v>
      </c>
      <c r="T16" s="2">
        <f t="shared" si="7"/>
        <v>10.9906968148</v>
      </c>
      <c r="U16" s="2">
        <f t="shared" si="8"/>
        <v>8.4966980559846839</v>
      </c>
      <c r="V16" s="2">
        <v>109314.241721</v>
      </c>
      <c r="W16" s="2">
        <f t="shared" si="9"/>
        <v>0.109314241721</v>
      </c>
      <c r="X16" s="2">
        <f t="shared" si="10"/>
        <v>8.4508755065605207E-2</v>
      </c>
      <c r="Y16" s="2">
        <v>0</v>
      </c>
      <c r="Z16" s="2">
        <f t="shared" si="11"/>
        <v>0</v>
      </c>
      <c r="AA16" s="2">
        <f t="shared" si="12"/>
        <v>0</v>
      </c>
      <c r="AB16" s="2">
        <v>851925.89118499996</v>
      </c>
      <c r="AC16" s="2">
        <f t="shared" si="13"/>
        <v>0.85192589118499995</v>
      </c>
      <c r="AD16" s="2">
        <f t="shared" si="14"/>
        <v>0.65860765567904811</v>
      </c>
      <c r="AE16" s="2">
        <v>65671626.790899999</v>
      </c>
      <c r="AF16" s="2">
        <f t="shared" si="15"/>
        <v>65.671626790899992</v>
      </c>
      <c r="AG16" s="2">
        <f t="shared" si="16"/>
        <v>50.769481961890108</v>
      </c>
      <c r="AH16" s="2">
        <v>9478518.2343300004</v>
      </c>
      <c r="AI16" s="2">
        <f t="shared" si="17"/>
        <v>9.4785182343300001</v>
      </c>
      <c r="AJ16" s="2">
        <f t="shared" si="18"/>
        <v>7.327661640779473</v>
      </c>
      <c r="AK16" s="2">
        <v>12731282.685799999</v>
      </c>
      <c r="AL16" s="2">
        <f t="shared" si="19"/>
        <v>12.731282685799998</v>
      </c>
      <c r="AM16" s="2">
        <f t="shared" si="20"/>
        <v>9.8423117905465372</v>
      </c>
      <c r="AN16" s="2">
        <v>416052.06634899997</v>
      </c>
      <c r="AO16" s="2">
        <f t="shared" si="21"/>
        <v>0.41605206634899999</v>
      </c>
      <c r="AP16" s="2">
        <f t="shared" si="22"/>
        <v>0.32164191614999865</v>
      </c>
      <c r="AQ16" s="2">
        <v>4100417.07638</v>
      </c>
      <c r="AR16" s="2">
        <f t="shared" si="23"/>
        <v>4.1004170763800003</v>
      </c>
      <c r="AS16" s="2">
        <f t="shared" si="24"/>
        <v>3.169954224803019</v>
      </c>
      <c r="AT16" s="2">
        <v>129352564.28300001</v>
      </c>
      <c r="AU16" s="2">
        <v>0</v>
      </c>
      <c r="AV16" s="2">
        <f t="shared" si="25"/>
        <v>0</v>
      </c>
      <c r="AW16" s="2">
        <f t="shared" si="26"/>
        <v>0</v>
      </c>
      <c r="AX16" s="2">
        <v>0</v>
      </c>
      <c r="AY16" s="2">
        <f t="shared" si="27"/>
        <v>0</v>
      </c>
      <c r="AZ16" s="2">
        <f t="shared" si="28"/>
        <v>0</v>
      </c>
      <c r="BA16" s="2">
        <v>129352564.28300001</v>
      </c>
      <c r="BB16" s="2">
        <f t="shared" si="29"/>
        <v>129.35256428300002</v>
      </c>
      <c r="BC16" s="2">
        <f t="shared" si="30"/>
        <v>100</v>
      </c>
      <c r="BD16" s="2">
        <v>3408976.66408</v>
      </c>
      <c r="BE16" s="2">
        <f t="shared" si="31"/>
        <v>3.4089766640799999</v>
      </c>
      <c r="BF16" s="2">
        <f t="shared" si="32"/>
        <v>2.6354148315311137</v>
      </c>
      <c r="BG16" s="2">
        <v>57178825.878399998</v>
      </c>
      <c r="BH16" s="2">
        <f t="shared" si="33"/>
        <v>57.178825878399998</v>
      </c>
      <c r="BI16" s="2">
        <f t="shared" si="34"/>
        <v>44.20385957970116</v>
      </c>
      <c r="BJ16" s="2">
        <v>0</v>
      </c>
      <c r="BK16" s="2">
        <f t="shared" si="35"/>
        <v>0</v>
      </c>
      <c r="BL16" s="2">
        <f t="shared" si="36"/>
        <v>0</v>
      </c>
      <c r="BM16" s="2">
        <v>0</v>
      </c>
      <c r="BN16" s="2">
        <f t="shared" si="37"/>
        <v>0</v>
      </c>
      <c r="BO16" s="2">
        <f t="shared" si="38"/>
        <v>0</v>
      </c>
      <c r="BP16" s="2">
        <v>68764761.740999997</v>
      </c>
      <c r="BQ16" s="2">
        <f t="shared" si="39"/>
        <v>68.764761741000001</v>
      </c>
      <c r="BR16" s="2">
        <f t="shared" si="40"/>
        <v>53.160725589138799</v>
      </c>
      <c r="BS16" s="2">
        <v>129352564.28347999</v>
      </c>
      <c r="BT16" s="11">
        <v>-1</v>
      </c>
      <c r="BU16" s="11">
        <v>320</v>
      </c>
      <c r="BV16" s="2">
        <v>21.222222222222221</v>
      </c>
      <c r="BW16" s="2">
        <v>53</v>
      </c>
      <c r="BX16" s="2">
        <v>243.19393939393939</v>
      </c>
      <c r="BY16" s="11">
        <v>317</v>
      </c>
      <c r="BZ16" s="11">
        <v>0</v>
      </c>
      <c r="CA16" s="11">
        <v>133.46060606060607</v>
      </c>
      <c r="CB16" s="2">
        <v>1100.6303030303031</v>
      </c>
      <c r="CC16" s="11">
        <v>185</v>
      </c>
      <c r="CD16" s="11">
        <v>0</v>
      </c>
      <c r="CE16" s="2"/>
      <c r="CF16" s="2"/>
      <c r="CG16" s="2"/>
      <c r="CH16" s="2"/>
      <c r="CI16" s="2"/>
      <c r="CJ16" s="2"/>
      <c r="CK16" s="6"/>
      <c r="CL16" s="2">
        <v>0</v>
      </c>
      <c r="CM16" s="2">
        <v>0</v>
      </c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>
        <v>1</v>
      </c>
      <c r="DG16" s="11">
        <v>5</v>
      </c>
      <c r="DH16" s="11">
        <v>28</v>
      </c>
      <c r="DI16" s="11">
        <v>28</v>
      </c>
      <c r="DJ16" s="11">
        <v>28</v>
      </c>
      <c r="DK16" s="11">
        <v>0</v>
      </c>
      <c r="DL16" s="11">
        <v>246</v>
      </c>
      <c r="DM16" s="11">
        <v>316</v>
      </c>
      <c r="DN16" s="11">
        <v>181</v>
      </c>
      <c r="DO16" s="11">
        <v>135</v>
      </c>
      <c r="DP16" s="11">
        <v>1113</v>
      </c>
      <c r="DQ16" s="11">
        <v>176</v>
      </c>
      <c r="DR16" s="11">
        <v>47</v>
      </c>
      <c r="DS16" s="11"/>
      <c r="DT16" s="11"/>
      <c r="DU16" s="11"/>
      <c r="DV16" s="11"/>
      <c r="DW16" s="11"/>
      <c r="DX16" s="11"/>
      <c r="DY16" s="11"/>
      <c r="DZ16" t="s">
        <v>55</v>
      </c>
    </row>
    <row r="17" spans="1:130">
      <c r="A17" s="1">
        <v>15</v>
      </c>
      <c r="B17" s="11">
        <v>5</v>
      </c>
      <c r="C17" s="6">
        <v>215698</v>
      </c>
      <c r="D17" s="6">
        <v>7745960</v>
      </c>
      <c r="E17" s="16">
        <v>-41.723799999999997</v>
      </c>
      <c r="F17" s="16">
        <v>-20.363800000000001</v>
      </c>
      <c r="G17" s="2">
        <v>0</v>
      </c>
      <c r="H17" s="2">
        <f t="shared" si="0"/>
        <v>0</v>
      </c>
      <c r="I17" s="2">
        <f t="shared" si="41"/>
        <v>0</v>
      </c>
      <c r="J17" s="2">
        <v>436009.13942199998</v>
      </c>
      <c r="K17" s="2">
        <f t="shared" si="1"/>
        <v>0.43600913942199998</v>
      </c>
      <c r="L17" s="2">
        <f t="shared" si="2"/>
        <v>7.7568320809579802E-2</v>
      </c>
      <c r="M17" s="2">
        <v>9822442.2355199996</v>
      </c>
      <c r="N17" s="2">
        <f t="shared" si="3"/>
        <v>9.8224422355200005</v>
      </c>
      <c r="O17" s="2">
        <f t="shared" si="4"/>
        <v>1.7474641734997021</v>
      </c>
      <c r="P17" s="2">
        <v>1143556.46285</v>
      </c>
      <c r="Q17" s="2">
        <f t="shared" si="5"/>
        <v>1.1435564628500001</v>
      </c>
      <c r="R17" s="2">
        <f t="shared" si="6"/>
        <v>0.20344471377780793</v>
      </c>
      <c r="S17" s="2">
        <v>164682689.65700001</v>
      </c>
      <c r="T17" s="2">
        <f t="shared" si="7"/>
        <v>164.682689657</v>
      </c>
      <c r="U17" s="2">
        <f t="shared" si="8"/>
        <v>29.297917286855142</v>
      </c>
      <c r="V17" s="2">
        <v>1935968.1797100001</v>
      </c>
      <c r="W17" s="2">
        <f t="shared" si="9"/>
        <v>1.9359681797100001</v>
      </c>
      <c r="X17" s="2">
        <f t="shared" si="10"/>
        <v>0.3444189290159323</v>
      </c>
      <c r="Y17" s="2">
        <v>0</v>
      </c>
      <c r="Z17" s="2">
        <f t="shared" si="11"/>
        <v>0</v>
      </c>
      <c r="AA17" s="2">
        <f t="shared" si="12"/>
        <v>0</v>
      </c>
      <c r="AB17" s="2">
        <v>0</v>
      </c>
      <c r="AC17" s="2">
        <f t="shared" si="13"/>
        <v>0</v>
      </c>
      <c r="AD17" s="2">
        <f t="shared" si="14"/>
        <v>0</v>
      </c>
      <c r="AE17" s="2">
        <v>282517933.05199999</v>
      </c>
      <c r="AF17" s="2">
        <f t="shared" si="15"/>
        <v>282.51793305199999</v>
      </c>
      <c r="AG17" s="2">
        <f t="shared" si="16"/>
        <v>50.261427305143258</v>
      </c>
      <c r="AH17" s="2">
        <v>0</v>
      </c>
      <c r="AI17" s="2">
        <f t="shared" si="17"/>
        <v>0</v>
      </c>
      <c r="AJ17" s="2">
        <f t="shared" si="18"/>
        <v>0</v>
      </c>
      <c r="AK17" s="2">
        <v>0</v>
      </c>
      <c r="AL17" s="2">
        <f t="shared" si="19"/>
        <v>0</v>
      </c>
      <c r="AM17" s="2">
        <f t="shared" si="20"/>
        <v>0</v>
      </c>
      <c r="AN17" s="2">
        <v>16649.928001100001</v>
      </c>
      <c r="AO17" s="2">
        <f t="shared" si="21"/>
        <v>1.66499280011E-2</v>
      </c>
      <c r="AP17" s="2">
        <f t="shared" si="22"/>
        <v>2.9621098272339663E-3</v>
      </c>
      <c r="AQ17" s="2">
        <v>101541667.229</v>
      </c>
      <c r="AR17" s="2">
        <f t="shared" si="23"/>
        <v>101.541667229</v>
      </c>
      <c r="AS17" s="2">
        <f t="shared" si="24"/>
        <v>18.064797058153694</v>
      </c>
      <c r="AT17" s="2">
        <v>562096916.46200001</v>
      </c>
      <c r="AU17" s="2">
        <v>104241257.26800001</v>
      </c>
      <c r="AV17" s="2">
        <f t="shared" si="25"/>
        <v>104.24125726800001</v>
      </c>
      <c r="AW17" s="2">
        <f t="shared" si="26"/>
        <v>18.545068335212463</v>
      </c>
      <c r="AX17" s="2">
        <v>440955974.93400002</v>
      </c>
      <c r="AY17" s="2">
        <f t="shared" si="27"/>
        <v>440.95597493400004</v>
      </c>
      <c r="AZ17" s="2">
        <f t="shared" si="28"/>
        <v>78.448388884519062</v>
      </c>
      <c r="BA17" s="2">
        <v>16899684.257800002</v>
      </c>
      <c r="BB17" s="2">
        <f t="shared" si="29"/>
        <v>16.899684257800001</v>
      </c>
      <c r="BC17" s="2">
        <f t="shared" si="30"/>
        <v>3.006542779877087</v>
      </c>
      <c r="BD17" s="2">
        <v>0</v>
      </c>
      <c r="BE17" s="2">
        <f t="shared" si="31"/>
        <v>0</v>
      </c>
      <c r="BF17" s="2">
        <f t="shared" si="32"/>
        <v>0</v>
      </c>
      <c r="BG17" s="2">
        <v>248335986.96599999</v>
      </c>
      <c r="BH17" s="2">
        <f t="shared" si="33"/>
        <v>248.33598696599998</v>
      </c>
      <c r="BI17" s="2">
        <f t="shared" si="34"/>
        <v>44.180279181942197</v>
      </c>
      <c r="BJ17" s="2">
        <v>0</v>
      </c>
      <c r="BK17" s="2">
        <f t="shared" si="35"/>
        <v>0</v>
      </c>
      <c r="BL17" s="2">
        <f t="shared" si="36"/>
        <v>0</v>
      </c>
      <c r="BM17" s="2">
        <v>312451992.875</v>
      </c>
      <c r="BN17" s="2">
        <f t="shared" si="37"/>
        <v>312.45199287499997</v>
      </c>
      <c r="BO17" s="2">
        <f t="shared" si="38"/>
        <v>55.586854103677155</v>
      </c>
      <c r="BP17" s="2">
        <v>1308936.6212200001</v>
      </c>
      <c r="BQ17" s="2">
        <f t="shared" si="39"/>
        <v>1.30893662122</v>
      </c>
      <c r="BR17" s="2">
        <f t="shared" si="40"/>
        <v>0.23286671441978801</v>
      </c>
      <c r="BS17" s="2">
        <v>562096916.46221995</v>
      </c>
      <c r="BT17" s="11">
        <v>489</v>
      </c>
      <c r="BU17" s="11">
        <v>2663</v>
      </c>
      <c r="BV17" s="2">
        <v>1123.4285714285713</v>
      </c>
      <c r="BW17" s="2">
        <v>80</v>
      </c>
      <c r="BX17" s="2">
        <v>178.46979865771812</v>
      </c>
      <c r="BY17" s="11">
        <v>306</v>
      </c>
      <c r="BZ17" s="11">
        <v>11</v>
      </c>
      <c r="CA17" s="11">
        <v>188.83892617449663</v>
      </c>
      <c r="CB17" s="2">
        <v>1386.2456375838926</v>
      </c>
      <c r="CC17" s="11">
        <v>279</v>
      </c>
      <c r="CD17" s="11">
        <v>18</v>
      </c>
      <c r="CE17" s="2">
        <v>1.046</v>
      </c>
      <c r="CF17" s="2">
        <v>74.349199999999996</v>
      </c>
      <c r="CG17" s="2">
        <v>79.504199999999997</v>
      </c>
      <c r="CH17" s="2">
        <v>5.47</v>
      </c>
      <c r="CI17" s="2">
        <v>86.747699999999995</v>
      </c>
      <c r="CJ17" s="2">
        <v>5.431</v>
      </c>
      <c r="CK17" s="6">
        <v>5580</v>
      </c>
      <c r="CL17" s="2">
        <v>0</v>
      </c>
      <c r="CM17" s="2">
        <v>0</v>
      </c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>
        <v>1</v>
      </c>
      <c r="DG17" s="11">
        <v>2</v>
      </c>
      <c r="DH17" s="11">
        <v>942</v>
      </c>
      <c r="DI17" s="11">
        <v>942</v>
      </c>
      <c r="DJ17" s="11">
        <v>942</v>
      </c>
      <c r="DK17" s="11">
        <v>80</v>
      </c>
      <c r="DL17" s="11">
        <v>184</v>
      </c>
      <c r="DM17" s="11">
        <v>276</v>
      </c>
      <c r="DN17" s="11">
        <v>81</v>
      </c>
      <c r="DO17" s="11">
        <v>195</v>
      </c>
      <c r="DP17" s="11">
        <v>1355</v>
      </c>
      <c r="DQ17" s="11">
        <v>234</v>
      </c>
      <c r="DR17" s="11">
        <v>21</v>
      </c>
      <c r="DS17" s="11">
        <v>1.046</v>
      </c>
      <c r="DT17" s="11">
        <v>74.349199999999996</v>
      </c>
      <c r="DU17" s="11">
        <v>79.504199999999997</v>
      </c>
      <c r="DV17" s="11">
        <v>5.47</v>
      </c>
      <c r="DW17" s="11">
        <v>86.747699999999995</v>
      </c>
      <c r="DX17" s="11">
        <v>5.431</v>
      </c>
      <c r="DY17" s="11">
        <v>5580</v>
      </c>
      <c r="DZ17" t="s">
        <v>55</v>
      </c>
    </row>
    <row r="18" spans="1:130">
      <c r="A18" s="1">
        <v>16</v>
      </c>
      <c r="B18" s="11">
        <v>3</v>
      </c>
      <c r="C18" s="6">
        <v>240310</v>
      </c>
      <c r="D18" s="6">
        <v>7746454</v>
      </c>
      <c r="E18" s="16">
        <v>-41.488100000000003</v>
      </c>
      <c r="F18" s="16">
        <v>-20.3628</v>
      </c>
      <c r="G18" s="2">
        <v>0</v>
      </c>
      <c r="H18" s="2">
        <f t="shared" si="0"/>
        <v>0</v>
      </c>
      <c r="I18" s="2">
        <f t="shared" si="41"/>
        <v>0</v>
      </c>
      <c r="J18" s="2">
        <v>2163615.2672199998</v>
      </c>
      <c r="K18" s="2">
        <f t="shared" si="1"/>
        <v>2.16361526722</v>
      </c>
      <c r="L18" s="2">
        <f t="shared" si="2"/>
        <v>0.24040169635777775</v>
      </c>
      <c r="M18" s="2">
        <v>13613796.1834</v>
      </c>
      <c r="N18" s="2">
        <f t="shared" si="3"/>
        <v>13.6137961834</v>
      </c>
      <c r="O18" s="2">
        <f t="shared" si="4"/>
        <v>1.5126440203777778</v>
      </c>
      <c r="P18" s="2">
        <v>14701554.345899999</v>
      </c>
      <c r="Q18" s="2">
        <f t="shared" si="5"/>
        <v>14.7015543459</v>
      </c>
      <c r="R18" s="2">
        <f t="shared" si="6"/>
        <v>1.6335060384333331</v>
      </c>
      <c r="S18" s="2">
        <v>226064564.63699999</v>
      </c>
      <c r="T18" s="2">
        <f t="shared" si="7"/>
        <v>226.06456463699999</v>
      </c>
      <c r="U18" s="2">
        <f t="shared" si="8"/>
        <v>25.118284959666664</v>
      </c>
      <c r="V18" s="2">
        <v>4111924.9925299999</v>
      </c>
      <c r="W18" s="2">
        <f t="shared" si="9"/>
        <v>4.1119249925299997</v>
      </c>
      <c r="X18" s="2">
        <f t="shared" si="10"/>
        <v>0.45688055472555555</v>
      </c>
      <c r="Y18" s="2">
        <v>0</v>
      </c>
      <c r="Z18" s="2">
        <f t="shared" si="11"/>
        <v>0</v>
      </c>
      <c r="AA18" s="2">
        <f t="shared" si="12"/>
        <v>0</v>
      </c>
      <c r="AB18" s="2">
        <v>0</v>
      </c>
      <c r="AC18" s="2">
        <f t="shared" si="13"/>
        <v>0</v>
      </c>
      <c r="AD18" s="2">
        <f t="shared" si="14"/>
        <v>0</v>
      </c>
      <c r="AE18" s="2">
        <v>511088108.65600002</v>
      </c>
      <c r="AF18" s="2">
        <f t="shared" si="15"/>
        <v>511.08810865600003</v>
      </c>
      <c r="AG18" s="2">
        <f t="shared" si="16"/>
        <v>56.787567628444449</v>
      </c>
      <c r="AH18" s="2">
        <v>0</v>
      </c>
      <c r="AI18" s="2">
        <f t="shared" si="17"/>
        <v>0</v>
      </c>
      <c r="AJ18" s="2">
        <f t="shared" si="18"/>
        <v>0</v>
      </c>
      <c r="AK18" s="2">
        <v>0</v>
      </c>
      <c r="AL18" s="2">
        <f t="shared" si="19"/>
        <v>0</v>
      </c>
      <c r="AM18" s="2">
        <f t="shared" si="20"/>
        <v>0</v>
      </c>
      <c r="AN18" s="2">
        <v>0</v>
      </c>
      <c r="AO18" s="2">
        <f t="shared" si="21"/>
        <v>0</v>
      </c>
      <c r="AP18" s="2">
        <f t="shared" si="22"/>
        <v>0</v>
      </c>
      <c r="AQ18" s="2">
        <v>128256435.917</v>
      </c>
      <c r="AR18" s="2">
        <f t="shared" si="23"/>
        <v>128.256435917</v>
      </c>
      <c r="AS18" s="2">
        <f t="shared" si="24"/>
        <v>14.25071510188889</v>
      </c>
      <c r="AT18" s="2">
        <v>900000000</v>
      </c>
      <c r="AU18" s="2">
        <v>551961889.36399996</v>
      </c>
      <c r="AV18" s="2">
        <f t="shared" si="25"/>
        <v>551.96188936399994</v>
      </c>
      <c r="AW18" s="2">
        <f t="shared" si="26"/>
        <v>61.329098818222214</v>
      </c>
      <c r="AX18" s="2">
        <v>340786655.528</v>
      </c>
      <c r="AY18" s="2">
        <f t="shared" si="27"/>
        <v>340.78665552799998</v>
      </c>
      <c r="AZ18" s="2">
        <f t="shared" si="28"/>
        <v>37.865183947555551</v>
      </c>
      <c r="BA18" s="2">
        <v>7251444.1067300001</v>
      </c>
      <c r="BB18" s="2">
        <f t="shared" si="29"/>
        <v>7.2514441067300002</v>
      </c>
      <c r="BC18" s="2">
        <f t="shared" si="30"/>
        <v>0.80571601185888897</v>
      </c>
      <c r="BD18" s="2">
        <v>0</v>
      </c>
      <c r="BE18" s="2">
        <f t="shared" si="31"/>
        <v>0</v>
      </c>
      <c r="BF18" s="2">
        <f t="shared" si="32"/>
        <v>0</v>
      </c>
      <c r="BG18" s="2">
        <v>349367392.38889998</v>
      </c>
      <c r="BH18" s="2">
        <f t="shared" si="33"/>
        <v>349.36739238889999</v>
      </c>
      <c r="BI18" s="2">
        <f t="shared" si="34"/>
        <v>38.818599154322222</v>
      </c>
      <c r="BJ18" s="2">
        <v>128068320.67199999</v>
      </c>
      <c r="BK18" s="2">
        <f t="shared" si="35"/>
        <v>128.068320672</v>
      </c>
      <c r="BL18" s="2">
        <f t="shared" si="36"/>
        <v>14.229813408</v>
      </c>
      <c r="BM18" s="2">
        <v>203135256.97154137</v>
      </c>
      <c r="BN18" s="2">
        <f t="shared" si="37"/>
        <v>203.13525697154137</v>
      </c>
      <c r="BO18" s="2">
        <f t="shared" si="38"/>
        <v>22.570584107949042</v>
      </c>
      <c r="BP18" s="2">
        <v>219429029.96799999</v>
      </c>
      <c r="BQ18" s="2">
        <f t="shared" si="39"/>
        <v>219.42902996800001</v>
      </c>
      <c r="BR18" s="2">
        <f t="shared" si="40"/>
        <v>24.38100332977778</v>
      </c>
      <c r="BS18" s="2">
        <v>900000000.00044131</v>
      </c>
      <c r="BT18" s="11">
        <v>374</v>
      </c>
      <c r="BU18" s="11">
        <v>1498</v>
      </c>
      <c r="BV18" s="2">
        <v>829.85201026518394</v>
      </c>
      <c r="BW18" s="2">
        <v>80.5</v>
      </c>
      <c r="BX18" s="2">
        <v>196.49872557349192</v>
      </c>
      <c r="BY18" s="11">
        <v>313</v>
      </c>
      <c r="BZ18" s="11">
        <v>64</v>
      </c>
      <c r="CA18" s="11">
        <v>187.75191163976211</v>
      </c>
      <c r="CB18" s="2">
        <v>1298.7994902293967</v>
      </c>
      <c r="CC18" s="11">
        <v>241</v>
      </c>
      <c r="CD18" s="11">
        <v>20</v>
      </c>
      <c r="CE18" s="2">
        <v>1.046</v>
      </c>
      <c r="CF18" s="2">
        <v>74.522266666666667</v>
      </c>
      <c r="CG18" s="2">
        <v>84.571100000000001</v>
      </c>
      <c r="CH18" s="2">
        <v>5.2359999999999998</v>
      </c>
      <c r="CI18" s="2">
        <v>76.417633333333328</v>
      </c>
      <c r="CJ18" s="2">
        <v>5.5783333333333331</v>
      </c>
      <c r="CK18" s="6">
        <v>6052</v>
      </c>
      <c r="CL18" s="2">
        <v>0</v>
      </c>
      <c r="CM18" s="2">
        <v>0</v>
      </c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>
        <v>0</v>
      </c>
      <c r="DG18" s="11">
        <v>0</v>
      </c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t="s">
        <v>57</v>
      </c>
    </row>
    <row r="19" spans="1:130">
      <c r="A19" s="1">
        <v>17</v>
      </c>
      <c r="B19" s="11">
        <v>3</v>
      </c>
      <c r="C19" s="6">
        <v>270310</v>
      </c>
      <c r="D19" s="6">
        <v>7746454</v>
      </c>
      <c r="E19" s="16">
        <v>-41.200899999999997</v>
      </c>
      <c r="F19" s="16">
        <v>-20.366599999999998</v>
      </c>
      <c r="G19" s="2">
        <v>0</v>
      </c>
      <c r="H19" s="2">
        <f t="shared" si="0"/>
        <v>0</v>
      </c>
      <c r="I19" s="2">
        <f t="shared" si="41"/>
        <v>0</v>
      </c>
      <c r="J19" s="2">
        <v>1330234.55868</v>
      </c>
      <c r="K19" s="2">
        <f t="shared" si="1"/>
        <v>1.33023455868</v>
      </c>
      <c r="L19" s="2">
        <f t="shared" si="2"/>
        <v>0.14780383985333334</v>
      </c>
      <c r="M19" s="2">
        <v>8994197.4637400005</v>
      </c>
      <c r="N19" s="2">
        <f t="shared" si="3"/>
        <v>8.9941974637400008</v>
      </c>
      <c r="O19" s="2">
        <f t="shared" si="4"/>
        <v>0.99935527374888888</v>
      </c>
      <c r="P19" s="2">
        <v>24572997.328699999</v>
      </c>
      <c r="Q19" s="2">
        <f t="shared" si="5"/>
        <v>24.572997328699998</v>
      </c>
      <c r="R19" s="2">
        <f t="shared" si="6"/>
        <v>2.730333036522222</v>
      </c>
      <c r="S19" s="2">
        <v>344028043.56099999</v>
      </c>
      <c r="T19" s="2">
        <f t="shared" si="7"/>
        <v>344.028043561</v>
      </c>
      <c r="U19" s="2">
        <f t="shared" si="8"/>
        <v>38.225338173444442</v>
      </c>
      <c r="V19" s="2">
        <v>14751097.5075</v>
      </c>
      <c r="W19" s="2">
        <f t="shared" si="9"/>
        <v>14.751097507500001</v>
      </c>
      <c r="X19" s="2">
        <f t="shared" si="10"/>
        <v>1.6390108341666667</v>
      </c>
      <c r="Y19" s="2">
        <v>0</v>
      </c>
      <c r="Z19" s="2">
        <f t="shared" si="11"/>
        <v>0</v>
      </c>
      <c r="AA19" s="2">
        <f t="shared" si="12"/>
        <v>0</v>
      </c>
      <c r="AB19" s="2">
        <v>0</v>
      </c>
      <c r="AC19" s="2">
        <f t="shared" si="13"/>
        <v>0</v>
      </c>
      <c r="AD19" s="2">
        <f t="shared" si="14"/>
        <v>0</v>
      </c>
      <c r="AE19" s="2">
        <v>392315643.042</v>
      </c>
      <c r="AF19" s="2">
        <f t="shared" si="15"/>
        <v>392.31564304199998</v>
      </c>
      <c r="AG19" s="2">
        <f t="shared" si="16"/>
        <v>43.590627004666665</v>
      </c>
      <c r="AH19" s="2">
        <v>2700.02700022</v>
      </c>
      <c r="AI19" s="2">
        <f t="shared" si="17"/>
        <v>2.70002700022E-3</v>
      </c>
      <c r="AJ19" s="2">
        <f t="shared" si="18"/>
        <v>3.0000300002444444E-4</v>
      </c>
      <c r="AK19" s="2">
        <v>0</v>
      </c>
      <c r="AL19" s="2">
        <f t="shared" si="19"/>
        <v>0</v>
      </c>
      <c r="AM19" s="2">
        <f t="shared" si="20"/>
        <v>0</v>
      </c>
      <c r="AN19" s="2">
        <v>46350.805505299999</v>
      </c>
      <c r="AO19" s="2">
        <f t="shared" si="21"/>
        <v>4.6350805505299998E-2</v>
      </c>
      <c r="AP19" s="2">
        <f t="shared" si="22"/>
        <v>5.1500895005888881E-3</v>
      </c>
      <c r="AQ19" s="2">
        <v>113958735.706</v>
      </c>
      <c r="AR19" s="2">
        <f t="shared" si="23"/>
        <v>113.958735706</v>
      </c>
      <c r="AS19" s="2">
        <f t="shared" si="24"/>
        <v>12.662081745111111</v>
      </c>
      <c r="AT19" s="2">
        <v>900000000</v>
      </c>
      <c r="AU19" s="2">
        <v>338153601.301</v>
      </c>
      <c r="AV19" s="2">
        <f t="shared" si="25"/>
        <v>338.15360130099998</v>
      </c>
      <c r="AW19" s="2">
        <f t="shared" si="26"/>
        <v>37.572622366777779</v>
      </c>
      <c r="AX19" s="2">
        <v>543799501.84300005</v>
      </c>
      <c r="AY19" s="2">
        <f t="shared" si="27"/>
        <v>543.79950184300003</v>
      </c>
      <c r="AZ19" s="2">
        <f t="shared" si="28"/>
        <v>60.422166871444446</v>
      </c>
      <c r="BA19" s="2">
        <v>18046896.855799999</v>
      </c>
      <c r="BB19" s="2">
        <f t="shared" si="29"/>
        <v>18.0468968558</v>
      </c>
      <c r="BC19" s="2">
        <f t="shared" si="30"/>
        <v>2.0052107617555555</v>
      </c>
      <c r="BD19" s="2">
        <v>0</v>
      </c>
      <c r="BE19" s="2">
        <f t="shared" si="31"/>
        <v>0</v>
      </c>
      <c r="BF19" s="2">
        <f t="shared" si="32"/>
        <v>0</v>
      </c>
      <c r="BG19" s="2">
        <v>428776052.77100003</v>
      </c>
      <c r="BH19" s="2">
        <f t="shared" si="33"/>
        <v>428.77605277100002</v>
      </c>
      <c r="BI19" s="2">
        <f t="shared" si="34"/>
        <v>47.641783641222226</v>
      </c>
      <c r="BJ19" s="2">
        <v>144762423.43000001</v>
      </c>
      <c r="BK19" s="2">
        <f t="shared" si="35"/>
        <v>144.76242343000001</v>
      </c>
      <c r="BL19" s="2">
        <f t="shared" si="36"/>
        <v>16.084713714444447</v>
      </c>
      <c r="BM19" s="2">
        <v>274339460.63379002</v>
      </c>
      <c r="BN19" s="2">
        <f t="shared" si="37"/>
        <v>274.33946063379</v>
      </c>
      <c r="BO19" s="2">
        <f t="shared" si="38"/>
        <v>30.482162292643334</v>
      </c>
      <c r="BP19" s="2">
        <v>52122063.165609993</v>
      </c>
      <c r="BQ19" s="2">
        <f t="shared" si="39"/>
        <v>52.122063165609994</v>
      </c>
      <c r="BR19" s="2">
        <f t="shared" si="40"/>
        <v>5.7913403517344433</v>
      </c>
      <c r="BS19" s="2">
        <v>900000000.00039995</v>
      </c>
      <c r="BT19" s="11">
        <v>282</v>
      </c>
      <c r="BU19" s="11">
        <v>1454</v>
      </c>
      <c r="BV19" s="2">
        <v>870.88539898132433</v>
      </c>
      <c r="BW19" s="2">
        <v>81</v>
      </c>
      <c r="BX19" s="2">
        <v>195.71786022433133</v>
      </c>
      <c r="BY19" s="11">
        <v>319</v>
      </c>
      <c r="BZ19" s="11">
        <v>72</v>
      </c>
      <c r="CA19" s="11">
        <v>177.3304572907679</v>
      </c>
      <c r="CB19" s="2">
        <v>1306.6186367558239</v>
      </c>
      <c r="CC19" s="11">
        <v>229</v>
      </c>
      <c r="CD19" s="11">
        <v>24</v>
      </c>
      <c r="CE19" s="2">
        <v>1.046</v>
      </c>
      <c r="CF19" s="2">
        <v>74.608800000000002</v>
      </c>
      <c r="CG19" s="2">
        <v>87.104550000000003</v>
      </c>
      <c r="CH19" s="2">
        <v>5.1189999999999998</v>
      </c>
      <c r="CI19" s="2">
        <v>71.252600000000001</v>
      </c>
      <c r="CJ19" s="2">
        <v>5.6520000000000001</v>
      </c>
      <c r="CK19" s="6">
        <v>6288</v>
      </c>
      <c r="CL19" s="2">
        <v>0</v>
      </c>
      <c r="CM19" s="2">
        <v>0</v>
      </c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>
        <v>1</v>
      </c>
      <c r="DG19" s="11">
        <v>2</v>
      </c>
      <c r="DH19" s="11">
        <v>727</v>
      </c>
      <c r="DI19" s="11">
        <v>727</v>
      </c>
      <c r="DJ19" s="11">
        <v>727</v>
      </c>
      <c r="DK19" s="11">
        <v>81</v>
      </c>
      <c r="DL19" s="11">
        <v>203</v>
      </c>
      <c r="DM19" s="11">
        <v>288</v>
      </c>
      <c r="DN19" s="11">
        <v>111</v>
      </c>
      <c r="DO19" s="11">
        <v>177</v>
      </c>
      <c r="DP19" s="11">
        <v>1279</v>
      </c>
      <c r="DQ19" s="11">
        <v>213</v>
      </c>
      <c r="DR19" s="11">
        <v>29</v>
      </c>
      <c r="DS19" s="11">
        <v>1.046</v>
      </c>
      <c r="DT19" s="11">
        <v>67.621300000000005</v>
      </c>
      <c r="DU19" s="11">
        <v>69.4392</v>
      </c>
      <c r="DV19" s="11">
        <v>4.8150000000000004</v>
      </c>
      <c r="DW19" s="11">
        <v>104.5087</v>
      </c>
      <c r="DX19" s="11">
        <v>5.4710000000000001</v>
      </c>
      <c r="DY19" s="11">
        <v>5899</v>
      </c>
      <c r="DZ19" t="s">
        <v>57</v>
      </c>
    </row>
    <row r="20" spans="1:130">
      <c r="A20" s="1">
        <v>18</v>
      </c>
      <c r="B20" s="11">
        <v>10</v>
      </c>
      <c r="C20" s="6">
        <v>300310</v>
      </c>
      <c r="D20" s="6">
        <v>7746454</v>
      </c>
      <c r="E20" s="16">
        <v>-40.913600000000002</v>
      </c>
      <c r="F20" s="16">
        <v>-20.37</v>
      </c>
      <c r="G20" s="2">
        <v>0</v>
      </c>
      <c r="H20" s="2">
        <f t="shared" si="0"/>
        <v>0</v>
      </c>
      <c r="I20" s="2">
        <f t="shared" si="41"/>
        <v>0</v>
      </c>
      <c r="J20" s="2">
        <v>144449.50799799999</v>
      </c>
      <c r="K20" s="2">
        <f t="shared" si="1"/>
        <v>0.14444950799799999</v>
      </c>
      <c r="L20" s="2">
        <f t="shared" si="2"/>
        <v>1.6049945333111111E-2</v>
      </c>
      <c r="M20" s="2">
        <v>4945119.5808300003</v>
      </c>
      <c r="N20" s="2">
        <f t="shared" si="3"/>
        <v>4.9451195808300001</v>
      </c>
      <c r="O20" s="2">
        <f t="shared" si="4"/>
        <v>0.54945773120333341</v>
      </c>
      <c r="P20" s="2">
        <v>17686770.767200001</v>
      </c>
      <c r="Q20" s="2">
        <f t="shared" si="5"/>
        <v>17.686770767200002</v>
      </c>
      <c r="R20" s="2">
        <f t="shared" si="6"/>
        <v>1.9651967519111111</v>
      </c>
      <c r="S20" s="2">
        <v>399798836.87900001</v>
      </c>
      <c r="T20" s="2">
        <f t="shared" si="7"/>
        <v>399.79883687900002</v>
      </c>
      <c r="U20" s="2">
        <f t="shared" si="8"/>
        <v>44.422092986555555</v>
      </c>
      <c r="V20" s="2">
        <v>10473789.9266</v>
      </c>
      <c r="W20" s="2">
        <f t="shared" si="9"/>
        <v>10.4737899266</v>
      </c>
      <c r="X20" s="2">
        <f t="shared" si="10"/>
        <v>1.163754436288889</v>
      </c>
      <c r="Y20" s="2">
        <v>0</v>
      </c>
      <c r="Z20" s="2">
        <f t="shared" si="11"/>
        <v>0</v>
      </c>
      <c r="AA20" s="2">
        <f t="shared" si="12"/>
        <v>0</v>
      </c>
      <c r="AB20" s="2">
        <v>0</v>
      </c>
      <c r="AC20" s="2">
        <f t="shared" si="13"/>
        <v>0</v>
      </c>
      <c r="AD20" s="2">
        <f t="shared" si="14"/>
        <v>0</v>
      </c>
      <c r="AE20" s="2">
        <v>332654427.55000001</v>
      </c>
      <c r="AF20" s="2">
        <f t="shared" si="15"/>
        <v>332.65442755000004</v>
      </c>
      <c r="AG20" s="2">
        <f t="shared" si="16"/>
        <v>36.961603061111113</v>
      </c>
      <c r="AH20" s="2">
        <v>0</v>
      </c>
      <c r="AI20" s="2">
        <f t="shared" si="17"/>
        <v>0</v>
      </c>
      <c r="AJ20" s="2">
        <f t="shared" si="18"/>
        <v>0</v>
      </c>
      <c r="AK20" s="2">
        <v>0</v>
      </c>
      <c r="AL20" s="2">
        <f t="shared" si="19"/>
        <v>0</v>
      </c>
      <c r="AM20" s="2">
        <f t="shared" si="20"/>
        <v>0</v>
      </c>
      <c r="AN20" s="2">
        <v>33300.843004100003</v>
      </c>
      <c r="AO20" s="2">
        <f t="shared" si="21"/>
        <v>3.3300843004100002E-2</v>
      </c>
      <c r="AP20" s="2">
        <f t="shared" si="22"/>
        <v>3.7000936671222227E-3</v>
      </c>
      <c r="AQ20" s="2">
        <v>134263304.94600001</v>
      </c>
      <c r="AR20" s="2">
        <f t="shared" si="23"/>
        <v>134.26330494600001</v>
      </c>
      <c r="AS20" s="2">
        <f t="shared" si="24"/>
        <v>14.918144994000002</v>
      </c>
      <c r="AT20" s="2">
        <v>900000000</v>
      </c>
      <c r="AU20" s="2">
        <v>189393743.359</v>
      </c>
      <c r="AV20" s="2">
        <f t="shared" si="25"/>
        <v>189.39374335899998</v>
      </c>
      <c r="AW20" s="2">
        <f t="shared" si="26"/>
        <v>21.04374926211111</v>
      </c>
      <c r="AX20" s="2">
        <v>710606256.64100003</v>
      </c>
      <c r="AY20" s="2">
        <f t="shared" si="27"/>
        <v>710.60625664100007</v>
      </c>
      <c r="AZ20" s="2">
        <f t="shared" si="28"/>
        <v>78.956250737888894</v>
      </c>
      <c r="BA20" s="2">
        <v>0</v>
      </c>
      <c r="BB20" s="2">
        <f t="shared" si="29"/>
        <v>0</v>
      </c>
      <c r="BC20" s="2">
        <f t="shared" si="30"/>
        <v>0</v>
      </c>
      <c r="BD20" s="2">
        <v>0</v>
      </c>
      <c r="BE20" s="2">
        <f t="shared" si="31"/>
        <v>0</v>
      </c>
      <c r="BF20" s="2">
        <f t="shared" si="32"/>
        <v>0</v>
      </c>
      <c r="BG20" s="2">
        <v>145128955.44775</v>
      </c>
      <c r="BH20" s="2">
        <f t="shared" si="33"/>
        <v>145.12895544775</v>
      </c>
      <c r="BI20" s="2">
        <f t="shared" si="34"/>
        <v>16.125439494194442</v>
      </c>
      <c r="BJ20" s="2">
        <v>589260111.19099998</v>
      </c>
      <c r="BK20" s="2">
        <f t="shared" si="35"/>
        <v>589.26011119099996</v>
      </c>
      <c r="BL20" s="2">
        <f t="shared" si="36"/>
        <v>65.47334568788888</v>
      </c>
      <c r="BM20" s="2">
        <v>81533667.059030011</v>
      </c>
      <c r="BN20" s="2">
        <f t="shared" si="37"/>
        <v>81.533667059030009</v>
      </c>
      <c r="BO20" s="2">
        <f t="shared" si="38"/>
        <v>9.0592963398922244</v>
      </c>
      <c r="BP20" s="2">
        <v>84077266.302100003</v>
      </c>
      <c r="BQ20" s="2">
        <f t="shared" si="39"/>
        <v>84.0772663021</v>
      </c>
      <c r="BR20" s="2">
        <f t="shared" si="40"/>
        <v>9.3419184780111113</v>
      </c>
      <c r="BS20" s="2">
        <v>899999999.99988008</v>
      </c>
      <c r="BT20" s="11">
        <v>600</v>
      </c>
      <c r="BU20" s="11">
        <v>1721</v>
      </c>
      <c r="BV20" s="2">
        <v>959.80887372013649</v>
      </c>
      <c r="BW20" s="2">
        <v>81.5</v>
      </c>
      <c r="BX20" s="2">
        <v>190.41376380628716</v>
      </c>
      <c r="BY20" s="11">
        <v>294</v>
      </c>
      <c r="BZ20" s="11">
        <v>61</v>
      </c>
      <c r="CA20" s="11">
        <v>166.24044180118946</v>
      </c>
      <c r="CB20" s="2">
        <v>1331.7697536108751</v>
      </c>
      <c r="CC20" s="11">
        <v>229</v>
      </c>
      <c r="CD20" s="11">
        <v>32</v>
      </c>
      <c r="CE20" s="2">
        <v>0.94800000000000006</v>
      </c>
      <c r="CF20" s="2">
        <v>76.716149999999999</v>
      </c>
      <c r="CG20" s="2">
        <v>86.37715</v>
      </c>
      <c r="CH20" s="2">
        <v>5.0997500000000002</v>
      </c>
      <c r="CI20" s="2">
        <v>76.876674999999992</v>
      </c>
      <c r="CJ20" s="2">
        <v>5.5254999999999992</v>
      </c>
      <c r="CK20" s="6">
        <v>6372</v>
      </c>
      <c r="CL20" s="2">
        <v>0</v>
      </c>
      <c r="CM20" s="2">
        <v>0</v>
      </c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>
        <v>3</v>
      </c>
      <c r="DG20" s="11">
        <v>18</v>
      </c>
      <c r="DH20" s="11">
        <v>701</v>
      </c>
      <c r="DI20" s="11">
        <v>942</v>
      </c>
      <c r="DJ20" s="11">
        <v>822.66666666666663</v>
      </c>
      <c r="DK20" s="11">
        <v>82</v>
      </c>
      <c r="DL20" s="11">
        <v>199</v>
      </c>
      <c r="DM20" s="11">
        <v>287</v>
      </c>
      <c r="DN20" s="11">
        <v>104</v>
      </c>
      <c r="DO20" s="11">
        <v>166.33333333333334</v>
      </c>
      <c r="DP20" s="11">
        <v>1301.6666666666667</v>
      </c>
      <c r="DQ20" s="11">
        <v>216</v>
      </c>
      <c r="DR20" s="11">
        <v>32</v>
      </c>
      <c r="DS20" s="11">
        <v>0.91533333333333333</v>
      </c>
      <c r="DT20" s="11">
        <v>73.031233333333333</v>
      </c>
      <c r="DU20" s="11">
        <v>75.650266666666667</v>
      </c>
      <c r="DV20" s="11">
        <v>4.8150000000000004</v>
      </c>
      <c r="DW20" s="11">
        <v>102.82956666666666</v>
      </c>
      <c r="DX20" s="11">
        <v>5.4710000000000001</v>
      </c>
      <c r="DY20" s="11">
        <v>5981</v>
      </c>
      <c r="DZ20" t="s">
        <v>57</v>
      </c>
    </row>
    <row r="21" spans="1:130">
      <c r="A21" s="1">
        <v>19</v>
      </c>
      <c r="B21" s="11">
        <v>10</v>
      </c>
      <c r="C21" s="6">
        <v>330310</v>
      </c>
      <c r="D21" s="6">
        <v>7746454</v>
      </c>
      <c r="E21" s="16">
        <v>-40.626300000000001</v>
      </c>
      <c r="F21" s="16">
        <v>-20.372900000000001</v>
      </c>
      <c r="G21" s="2">
        <v>22548882.1664</v>
      </c>
      <c r="H21" s="2">
        <f t="shared" si="0"/>
        <v>22.548882166400002</v>
      </c>
      <c r="I21" s="2">
        <f t="shared" si="41"/>
        <v>2.5054313518222222</v>
      </c>
      <c r="J21" s="2">
        <v>1969173.9015200001</v>
      </c>
      <c r="K21" s="2">
        <f t="shared" si="1"/>
        <v>1.96917390152</v>
      </c>
      <c r="L21" s="2">
        <f t="shared" si="2"/>
        <v>0.2187971001688889</v>
      </c>
      <c r="M21" s="2">
        <v>3453883.247</v>
      </c>
      <c r="N21" s="2">
        <f t="shared" si="3"/>
        <v>3.4538832469999998</v>
      </c>
      <c r="O21" s="2">
        <f t="shared" si="4"/>
        <v>0.38376480522222223</v>
      </c>
      <c r="P21" s="2">
        <v>13317715.997300001</v>
      </c>
      <c r="Q21" s="2">
        <f t="shared" si="5"/>
        <v>13.317715997300001</v>
      </c>
      <c r="R21" s="2">
        <f t="shared" si="6"/>
        <v>1.4797462219222224</v>
      </c>
      <c r="S21" s="2">
        <v>487800445.84100002</v>
      </c>
      <c r="T21" s="2">
        <f t="shared" si="7"/>
        <v>487.800445841</v>
      </c>
      <c r="U21" s="2">
        <f t="shared" si="8"/>
        <v>54.200049537888894</v>
      </c>
      <c r="V21" s="2">
        <v>1666083.1550799999</v>
      </c>
      <c r="W21" s="2">
        <f t="shared" si="9"/>
        <v>1.6660831550799999</v>
      </c>
      <c r="X21" s="2">
        <f t="shared" si="10"/>
        <v>0.18512035056444442</v>
      </c>
      <c r="Y21" s="2">
        <v>0</v>
      </c>
      <c r="Z21" s="2">
        <f t="shared" si="11"/>
        <v>0</v>
      </c>
      <c r="AA21" s="2">
        <f t="shared" si="12"/>
        <v>0</v>
      </c>
      <c r="AB21" s="2">
        <v>0</v>
      </c>
      <c r="AC21" s="2">
        <f t="shared" si="13"/>
        <v>0</v>
      </c>
      <c r="AD21" s="2">
        <f t="shared" si="14"/>
        <v>0</v>
      </c>
      <c r="AE21" s="2">
        <v>269851650.03500003</v>
      </c>
      <c r="AF21" s="2">
        <f t="shared" si="15"/>
        <v>269.85165003500003</v>
      </c>
      <c r="AG21" s="2">
        <f t="shared" si="16"/>
        <v>29.983516670555559</v>
      </c>
      <c r="AH21" s="2">
        <v>0</v>
      </c>
      <c r="AI21" s="2">
        <f t="shared" si="17"/>
        <v>0</v>
      </c>
      <c r="AJ21" s="2">
        <f t="shared" si="18"/>
        <v>0</v>
      </c>
      <c r="AK21" s="2">
        <v>0</v>
      </c>
      <c r="AL21" s="2">
        <f t="shared" si="19"/>
        <v>0</v>
      </c>
      <c r="AM21" s="2">
        <f t="shared" si="20"/>
        <v>0</v>
      </c>
      <c r="AN21" s="2">
        <v>60901.7157763</v>
      </c>
      <c r="AO21" s="2">
        <f t="shared" si="21"/>
        <v>6.0901715776299999E-2</v>
      </c>
      <c r="AP21" s="2">
        <f t="shared" si="22"/>
        <v>6.7668573084777783E-3</v>
      </c>
      <c r="AQ21" s="2">
        <v>99331263.941</v>
      </c>
      <c r="AR21" s="2">
        <f t="shared" si="23"/>
        <v>99.331263941000003</v>
      </c>
      <c r="AS21" s="2">
        <f t="shared" si="24"/>
        <v>11.036807104555555</v>
      </c>
      <c r="AT21" s="2">
        <v>900000000</v>
      </c>
      <c r="AU21" s="2">
        <v>587026597.04999995</v>
      </c>
      <c r="AV21" s="2">
        <f t="shared" si="25"/>
        <v>587.02659704999996</v>
      </c>
      <c r="AW21" s="2">
        <f t="shared" si="26"/>
        <v>65.22517744999999</v>
      </c>
      <c r="AX21" s="2">
        <v>4750097.0235099997</v>
      </c>
      <c r="AY21" s="2">
        <f t="shared" si="27"/>
        <v>4.7500970235099995</v>
      </c>
      <c r="AZ21" s="2">
        <f t="shared" si="28"/>
        <v>0.5277885581677777</v>
      </c>
      <c r="BA21" s="2">
        <v>308223305.926</v>
      </c>
      <c r="BB21" s="2">
        <f t="shared" si="29"/>
        <v>308.22330592600002</v>
      </c>
      <c r="BC21" s="2">
        <f t="shared" si="30"/>
        <v>34.247033991777776</v>
      </c>
      <c r="BD21" s="2">
        <v>0</v>
      </c>
      <c r="BE21" s="2">
        <f t="shared" si="31"/>
        <v>0</v>
      </c>
      <c r="BF21" s="2">
        <f t="shared" si="32"/>
        <v>0</v>
      </c>
      <c r="BG21" s="2">
        <v>555820295.63199997</v>
      </c>
      <c r="BH21" s="2">
        <f t="shared" si="33"/>
        <v>555.82029563200001</v>
      </c>
      <c r="BI21" s="2">
        <f t="shared" si="34"/>
        <v>61.757810625777779</v>
      </c>
      <c r="BJ21" s="2">
        <v>83326782.891900003</v>
      </c>
      <c r="BK21" s="2">
        <f t="shared" si="35"/>
        <v>83.32678289190001</v>
      </c>
      <c r="BL21" s="2">
        <f t="shared" si="36"/>
        <v>9.2585314324333332</v>
      </c>
      <c r="BM21" s="2">
        <v>260852921.47660002</v>
      </c>
      <c r="BN21" s="2">
        <f t="shared" si="37"/>
        <v>260.85292147660005</v>
      </c>
      <c r="BO21" s="2">
        <f t="shared" si="38"/>
        <v>28.983657941844449</v>
      </c>
      <c r="BP21" s="2">
        <v>0</v>
      </c>
      <c r="BQ21" s="2">
        <f t="shared" si="39"/>
        <v>0</v>
      </c>
      <c r="BR21" s="2">
        <f t="shared" si="40"/>
        <v>0</v>
      </c>
      <c r="BS21" s="2">
        <v>900000000.00050008</v>
      </c>
      <c r="BT21" s="11">
        <v>6</v>
      </c>
      <c r="BU21" s="11">
        <v>926</v>
      </c>
      <c r="BV21" s="2">
        <v>517.50559862187765</v>
      </c>
      <c r="BW21" s="2">
        <v>81</v>
      </c>
      <c r="BX21" s="2">
        <v>217.98186528497411</v>
      </c>
      <c r="BY21" s="11">
        <v>321</v>
      </c>
      <c r="BZ21" s="11">
        <v>111</v>
      </c>
      <c r="CA21" s="11">
        <v>151.25993091537134</v>
      </c>
      <c r="CB21" s="2">
        <v>1228.0932642487046</v>
      </c>
      <c r="CC21" s="11">
        <v>208</v>
      </c>
      <c r="CD21" s="11">
        <v>37</v>
      </c>
      <c r="CE21" s="2">
        <v>0.85</v>
      </c>
      <c r="CF21" s="2">
        <v>84.770333333333326</v>
      </c>
      <c r="CG21" s="2">
        <v>93.137766666666664</v>
      </c>
      <c r="CH21" s="2">
        <v>5.3553333333333342</v>
      </c>
      <c r="CI21" s="2">
        <v>78.584433333333337</v>
      </c>
      <c r="CJ21" s="2">
        <v>5.2053333333333329</v>
      </c>
      <c r="CK21" s="6">
        <v>6728</v>
      </c>
      <c r="CL21" s="11">
        <v>1</v>
      </c>
      <c r="CM21" s="11">
        <v>3</v>
      </c>
      <c r="CN21" s="11">
        <v>12</v>
      </c>
      <c r="CO21" s="11">
        <v>12</v>
      </c>
      <c r="CP21" s="11">
        <v>12</v>
      </c>
      <c r="CQ21" s="11">
        <v>80</v>
      </c>
      <c r="CR21" s="11">
        <v>247</v>
      </c>
      <c r="CS21" s="11">
        <v>319</v>
      </c>
      <c r="CT21" s="11">
        <v>182</v>
      </c>
      <c r="CU21" s="11">
        <v>137</v>
      </c>
      <c r="CV21" s="11">
        <v>1116</v>
      </c>
      <c r="CW21" s="11">
        <v>180</v>
      </c>
      <c r="CX21" s="11">
        <v>46</v>
      </c>
      <c r="CY21" s="11">
        <v>0.85</v>
      </c>
      <c r="CZ21" s="11">
        <v>75.736199999999997</v>
      </c>
      <c r="DA21" s="11">
        <v>78.755799999999994</v>
      </c>
      <c r="DB21" s="11">
        <v>4.8150000000000004</v>
      </c>
      <c r="DC21" s="11">
        <v>101.99</v>
      </c>
      <c r="DD21" s="11">
        <v>5.4710000000000001</v>
      </c>
      <c r="DE21" s="11">
        <v>6022</v>
      </c>
      <c r="DF21" s="11">
        <v>11</v>
      </c>
      <c r="DG21" s="11">
        <v>53</v>
      </c>
      <c r="DH21" s="11">
        <v>12</v>
      </c>
      <c r="DI21" s="11">
        <v>589</v>
      </c>
      <c r="DJ21" s="11">
        <v>342.54545454545456</v>
      </c>
      <c r="DK21" s="11">
        <v>80.63636363636364</v>
      </c>
      <c r="DL21" s="11">
        <v>223.63636363636363</v>
      </c>
      <c r="DM21" s="11">
        <v>319</v>
      </c>
      <c r="DN21" s="11">
        <v>132</v>
      </c>
      <c r="DO21" s="11">
        <v>148.54545454545453</v>
      </c>
      <c r="DP21" s="11">
        <v>1205.6363636363637</v>
      </c>
      <c r="DQ21" s="11">
        <v>200</v>
      </c>
      <c r="DR21" s="11">
        <v>39</v>
      </c>
      <c r="DS21" s="11">
        <v>0.84999999999999976</v>
      </c>
      <c r="DT21" s="11">
        <v>75.736200000000011</v>
      </c>
      <c r="DU21" s="11">
        <v>78.755800000000008</v>
      </c>
      <c r="DV21" s="11">
        <v>4.8149999999999995</v>
      </c>
      <c r="DW21" s="11">
        <v>101.99</v>
      </c>
      <c r="DX21" s="11">
        <v>5.471000000000001</v>
      </c>
      <c r="DY21" s="11">
        <v>6022</v>
      </c>
      <c r="DZ21" t="s">
        <v>57</v>
      </c>
    </row>
    <row r="22" spans="1:130">
      <c r="A22" s="1">
        <v>20</v>
      </c>
      <c r="B22" s="11">
        <v>11</v>
      </c>
      <c r="C22" s="6">
        <v>355187</v>
      </c>
      <c r="D22" s="6">
        <v>7748143</v>
      </c>
      <c r="E22" s="16">
        <v>-40.387799999999999</v>
      </c>
      <c r="F22" s="16">
        <v>-20.3598</v>
      </c>
      <c r="G22" s="2">
        <v>47572742.266199999</v>
      </c>
      <c r="H22" s="2">
        <f t="shared" si="0"/>
        <v>47.572742266199995</v>
      </c>
      <c r="I22" s="2">
        <f t="shared" si="41"/>
        <v>8.3817955901808183</v>
      </c>
      <c r="J22" s="2">
        <v>129582579.771</v>
      </c>
      <c r="K22" s="2">
        <f t="shared" si="1"/>
        <v>129.58257977099998</v>
      </c>
      <c r="L22" s="2">
        <f t="shared" si="2"/>
        <v>22.831029786157835</v>
      </c>
      <c r="M22" s="2">
        <v>7616759.7988499999</v>
      </c>
      <c r="N22" s="2">
        <f t="shared" si="3"/>
        <v>7.6167597988499995</v>
      </c>
      <c r="O22" s="2">
        <f t="shared" si="4"/>
        <v>1.3419895648695179</v>
      </c>
      <c r="P22" s="2">
        <v>6259055.8919299999</v>
      </c>
      <c r="Q22" s="2">
        <f t="shared" si="5"/>
        <v>6.2590558919300001</v>
      </c>
      <c r="R22" s="2">
        <f t="shared" si="6"/>
        <v>1.1027770226091846</v>
      </c>
      <c r="S22" s="2">
        <v>78127127.958100006</v>
      </c>
      <c r="T22" s="2">
        <f t="shared" si="7"/>
        <v>78.127127958100004</v>
      </c>
      <c r="U22" s="2">
        <f t="shared" si="8"/>
        <v>13.765143344657622</v>
      </c>
      <c r="V22" s="2">
        <v>82379.763745200005</v>
      </c>
      <c r="W22" s="2">
        <f t="shared" si="9"/>
        <v>8.2379763745200008E-2</v>
      </c>
      <c r="X22" s="2">
        <f t="shared" si="10"/>
        <v>1.4514411143589723E-2</v>
      </c>
      <c r="Y22" s="2">
        <v>0</v>
      </c>
      <c r="Z22" s="2">
        <f t="shared" si="11"/>
        <v>0</v>
      </c>
      <c r="AA22" s="2">
        <f t="shared" si="12"/>
        <v>0</v>
      </c>
      <c r="AB22" s="2">
        <v>20447297.926399998</v>
      </c>
      <c r="AC22" s="2">
        <f t="shared" si="13"/>
        <v>20.447297926399997</v>
      </c>
      <c r="AD22" s="2">
        <f t="shared" si="14"/>
        <v>3.6025897063407344</v>
      </c>
      <c r="AE22" s="2">
        <v>228294361.891</v>
      </c>
      <c r="AF22" s="2">
        <f t="shared" si="15"/>
        <v>228.29436189099999</v>
      </c>
      <c r="AG22" s="2">
        <f t="shared" si="16"/>
        <v>40.222963499849868</v>
      </c>
      <c r="AH22" s="2">
        <v>10314134.9048</v>
      </c>
      <c r="AI22" s="2">
        <f t="shared" si="17"/>
        <v>10.3141349048</v>
      </c>
      <c r="AJ22" s="2">
        <f t="shared" si="18"/>
        <v>1.8172374839742069</v>
      </c>
      <c r="AK22" s="2">
        <v>6826878.3757600002</v>
      </c>
      <c r="AL22" s="2">
        <f t="shared" si="19"/>
        <v>6.8268783757599998</v>
      </c>
      <c r="AM22" s="2">
        <f t="shared" si="20"/>
        <v>1.2028211185400028</v>
      </c>
      <c r="AN22" s="2">
        <v>21063908.704100002</v>
      </c>
      <c r="AO22" s="2">
        <f t="shared" si="21"/>
        <v>21.063908704100001</v>
      </c>
      <c r="AP22" s="2">
        <f t="shared" si="22"/>
        <v>3.7112297647267716</v>
      </c>
      <c r="AQ22" s="2">
        <v>11384978.7806</v>
      </c>
      <c r="AR22" s="2">
        <f t="shared" si="23"/>
        <v>11.384978780600001</v>
      </c>
      <c r="AS22" s="2">
        <f t="shared" si="24"/>
        <v>2.005908433942329</v>
      </c>
      <c r="AT22" s="2">
        <v>567572207.58200002</v>
      </c>
      <c r="AU22" s="2">
        <v>0</v>
      </c>
      <c r="AV22" s="2">
        <f t="shared" si="25"/>
        <v>0</v>
      </c>
      <c r="AW22" s="2">
        <f t="shared" si="26"/>
        <v>0</v>
      </c>
      <c r="AX22" s="2">
        <v>0</v>
      </c>
      <c r="AY22" s="2">
        <f t="shared" si="27"/>
        <v>0</v>
      </c>
      <c r="AZ22" s="2">
        <f t="shared" si="28"/>
        <v>0</v>
      </c>
      <c r="BA22" s="2">
        <v>567572207.58200002</v>
      </c>
      <c r="BB22" s="2">
        <f t="shared" si="29"/>
        <v>567.57220758200003</v>
      </c>
      <c r="BC22" s="2">
        <f t="shared" si="30"/>
        <v>100</v>
      </c>
      <c r="BD22" s="2">
        <v>44548998.084600002</v>
      </c>
      <c r="BE22" s="2">
        <f t="shared" si="31"/>
        <v>44.548998084600001</v>
      </c>
      <c r="BF22" s="2">
        <f t="shared" si="32"/>
        <v>7.8490450183228502</v>
      </c>
      <c r="BG22" s="2">
        <v>397759199.722</v>
      </c>
      <c r="BH22" s="2">
        <f t="shared" si="33"/>
        <v>397.75919972200001</v>
      </c>
      <c r="BI22" s="2">
        <f t="shared" si="34"/>
        <v>70.080809879073186</v>
      </c>
      <c r="BJ22" s="2">
        <v>0</v>
      </c>
      <c r="BK22" s="2">
        <f t="shared" si="35"/>
        <v>0</v>
      </c>
      <c r="BL22" s="2">
        <f t="shared" si="36"/>
        <v>0</v>
      </c>
      <c r="BM22" s="2">
        <v>44642863.202399999</v>
      </c>
      <c r="BN22" s="2">
        <f t="shared" si="37"/>
        <v>44.642863202400001</v>
      </c>
      <c r="BO22" s="2">
        <f t="shared" si="38"/>
        <v>7.8655830229231611</v>
      </c>
      <c r="BP22" s="2">
        <v>80621146.573200002</v>
      </c>
      <c r="BQ22" s="2">
        <f t="shared" si="39"/>
        <v>80.621146573200008</v>
      </c>
      <c r="BR22" s="2">
        <f t="shared" si="40"/>
        <v>14.204562079716043</v>
      </c>
      <c r="BS22" s="2">
        <v>567572207.58219993</v>
      </c>
      <c r="BT22" s="11">
        <v>-16</v>
      </c>
      <c r="BU22" s="11">
        <v>513</v>
      </c>
      <c r="BV22" s="2">
        <v>49.662921348314605</v>
      </c>
      <c r="BW22" s="2">
        <v>79</v>
      </c>
      <c r="BX22" s="2">
        <v>244.95809248554914</v>
      </c>
      <c r="BY22" s="11">
        <v>320</v>
      </c>
      <c r="BZ22" s="11">
        <v>0</v>
      </c>
      <c r="CA22" s="11">
        <v>133.70375722543352</v>
      </c>
      <c r="CB22" s="2">
        <v>1128.929190751445</v>
      </c>
      <c r="CC22" s="11">
        <v>195</v>
      </c>
      <c r="CD22" s="11">
        <v>0</v>
      </c>
      <c r="CE22" s="2">
        <v>0.85</v>
      </c>
      <c r="CF22" s="2">
        <v>96.664000000000001</v>
      </c>
      <c r="CG22" s="2">
        <v>108.1138</v>
      </c>
      <c r="CH22" s="2">
        <v>5.9050000000000002</v>
      </c>
      <c r="CI22" s="2">
        <v>70.751800000000003</v>
      </c>
      <c r="CJ22" s="2">
        <v>4.8179999999999996</v>
      </c>
      <c r="CK22" s="6">
        <v>7272</v>
      </c>
      <c r="CL22" s="2">
        <v>0</v>
      </c>
      <c r="CM22" s="2">
        <v>0</v>
      </c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>
        <v>4</v>
      </c>
      <c r="DG22" s="11">
        <v>16</v>
      </c>
      <c r="DH22" s="11">
        <v>11</v>
      </c>
      <c r="DI22" s="11">
        <v>197</v>
      </c>
      <c r="DJ22" s="11">
        <v>70.5</v>
      </c>
      <c r="DK22" s="11">
        <v>79.5</v>
      </c>
      <c r="DL22" s="11">
        <v>243.75</v>
      </c>
      <c r="DM22" s="11">
        <v>319</v>
      </c>
      <c r="DN22" s="11">
        <v>170</v>
      </c>
      <c r="DO22" s="11">
        <v>137.5</v>
      </c>
      <c r="DP22" s="11">
        <v>1138</v>
      </c>
      <c r="DQ22" s="11">
        <v>191</v>
      </c>
      <c r="DR22" s="11">
        <v>46</v>
      </c>
      <c r="DS22" s="11">
        <v>0.85</v>
      </c>
      <c r="DT22" s="11">
        <v>96.664000000000001</v>
      </c>
      <c r="DU22" s="11">
        <v>108.1138</v>
      </c>
      <c r="DV22" s="11">
        <v>5.9050000000000002</v>
      </c>
      <c r="DW22" s="11">
        <v>70.751800000000003</v>
      </c>
      <c r="DX22" s="11">
        <v>4.8179999999999996</v>
      </c>
      <c r="DY22" s="11">
        <v>7272</v>
      </c>
      <c r="DZ22" t="s">
        <v>55</v>
      </c>
    </row>
    <row r="23" spans="1:130">
      <c r="A23" s="1">
        <v>21</v>
      </c>
      <c r="B23" s="11">
        <v>5</v>
      </c>
      <c r="C23" s="6">
        <v>218579</v>
      </c>
      <c r="D23" s="6">
        <v>7762386</v>
      </c>
      <c r="E23" s="16">
        <v>-41.693600000000004</v>
      </c>
      <c r="F23" s="16">
        <v>-20.215900000000001</v>
      </c>
      <c r="G23" s="2">
        <v>0</v>
      </c>
      <c r="H23" s="2">
        <f t="shared" si="0"/>
        <v>0</v>
      </c>
      <c r="I23" s="2">
        <f t="shared" si="41"/>
        <v>0</v>
      </c>
      <c r="J23" s="2">
        <v>0</v>
      </c>
      <c r="K23" s="2">
        <f t="shared" si="1"/>
        <v>0</v>
      </c>
      <c r="L23" s="2">
        <f t="shared" si="2"/>
        <v>0</v>
      </c>
      <c r="M23" s="2">
        <v>555077.66697999998</v>
      </c>
      <c r="N23" s="2">
        <f t="shared" si="3"/>
        <v>0.55507766697999994</v>
      </c>
      <c r="O23" s="2">
        <f t="shared" si="4"/>
        <v>2.145474868305707</v>
      </c>
      <c r="P23" s="2">
        <v>0</v>
      </c>
      <c r="Q23" s="2">
        <f t="shared" si="5"/>
        <v>0</v>
      </c>
      <c r="R23" s="2">
        <f t="shared" si="6"/>
        <v>0</v>
      </c>
      <c r="S23" s="2">
        <v>4879448.2967499997</v>
      </c>
      <c r="T23" s="2">
        <f t="shared" si="7"/>
        <v>4.8794482967499997</v>
      </c>
      <c r="U23" s="2">
        <f t="shared" si="8"/>
        <v>18.859943958529701</v>
      </c>
      <c r="V23" s="2">
        <v>0</v>
      </c>
      <c r="W23" s="2">
        <f t="shared" si="9"/>
        <v>0</v>
      </c>
      <c r="X23" s="2">
        <f t="shared" si="10"/>
        <v>0</v>
      </c>
      <c r="Y23" s="2">
        <v>0</v>
      </c>
      <c r="Z23" s="2">
        <f t="shared" si="11"/>
        <v>0</v>
      </c>
      <c r="AA23" s="2">
        <f t="shared" si="12"/>
        <v>0</v>
      </c>
      <c r="AB23" s="2">
        <v>0</v>
      </c>
      <c r="AC23" s="2">
        <f t="shared" si="13"/>
        <v>0</v>
      </c>
      <c r="AD23" s="2">
        <f t="shared" si="14"/>
        <v>0</v>
      </c>
      <c r="AE23" s="2">
        <v>18684786.291999999</v>
      </c>
      <c r="AF23" s="2">
        <f t="shared" si="15"/>
        <v>18.684786291999998</v>
      </c>
      <c r="AG23" s="2">
        <f t="shared" si="16"/>
        <v>72.220054586691532</v>
      </c>
      <c r="AH23" s="2">
        <v>0</v>
      </c>
      <c r="AI23" s="2">
        <f t="shared" si="17"/>
        <v>0</v>
      </c>
      <c r="AJ23" s="2">
        <f t="shared" si="18"/>
        <v>0</v>
      </c>
      <c r="AK23" s="2">
        <v>0</v>
      </c>
      <c r="AL23" s="2">
        <f t="shared" si="19"/>
        <v>0</v>
      </c>
      <c r="AM23" s="2">
        <f t="shared" si="20"/>
        <v>0</v>
      </c>
      <c r="AN23" s="2">
        <v>0</v>
      </c>
      <c r="AO23" s="2">
        <f t="shared" si="21"/>
        <v>0</v>
      </c>
      <c r="AP23" s="2">
        <f t="shared" si="22"/>
        <v>0</v>
      </c>
      <c r="AQ23" s="2">
        <v>1752708.33467</v>
      </c>
      <c r="AR23" s="2">
        <f t="shared" si="23"/>
        <v>1.7527083346700001</v>
      </c>
      <c r="AS23" s="2">
        <f t="shared" si="24"/>
        <v>6.7745324793258606</v>
      </c>
      <c r="AT23" s="2">
        <v>25872019.0658</v>
      </c>
      <c r="AU23" s="2">
        <v>22450513.045299999</v>
      </c>
      <c r="AV23" s="2">
        <f t="shared" si="25"/>
        <v>22.450513045299999</v>
      </c>
      <c r="AW23" s="2">
        <f t="shared" si="26"/>
        <v>86.775264768481648</v>
      </c>
      <c r="AX23" s="2">
        <v>3246614.7043300001</v>
      </c>
      <c r="AY23" s="2">
        <f t="shared" si="27"/>
        <v>3.2466147043300002</v>
      </c>
      <c r="AZ23" s="2">
        <f t="shared" si="28"/>
        <v>12.548748886095529</v>
      </c>
      <c r="BA23" s="2">
        <v>174891.30385200001</v>
      </c>
      <c r="BB23" s="2">
        <f t="shared" si="29"/>
        <v>0.17489130385200002</v>
      </c>
      <c r="BC23" s="2">
        <f t="shared" si="30"/>
        <v>0.67598629781155084</v>
      </c>
      <c r="BD23" s="2">
        <v>0</v>
      </c>
      <c r="BE23" s="2">
        <f t="shared" si="31"/>
        <v>0</v>
      </c>
      <c r="BF23" s="2">
        <f t="shared" si="32"/>
        <v>0</v>
      </c>
      <c r="BG23" s="2">
        <v>0</v>
      </c>
      <c r="BH23" s="2">
        <f t="shared" si="33"/>
        <v>0</v>
      </c>
      <c r="BI23" s="2">
        <f t="shared" si="34"/>
        <v>0</v>
      </c>
      <c r="BJ23" s="2">
        <v>3291886.21631</v>
      </c>
      <c r="BK23" s="2">
        <f t="shared" si="35"/>
        <v>3.29188621631</v>
      </c>
      <c r="BL23" s="2">
        <f t="shared" si="36"/>
        <v>12.723731410129934</v>
      </c>
      <c r="BM23" s="2">
        <v>22580132.8495</v>
      </c>
      <c r="BN23" s="2">
        <f t="shared" si="37"/>
        <v>22.5801328495</v>
      </c>
      <c r="BO23" s="2">
        <f t="shared" si="38"/>
        <v>87.276268589908724</v>
      </c>
      <c r="BP23" s="2">
        <v>0</v>
      </c>
      <c r="BQ23" s="2">
        <f t="shared" si="39"/>
        <v>0</v>
      </c>
      <c r="BR23" s="2">
        <f t="shared" si="40"/>
        <v>0</v>
      </c>
      <c r="BS23" s="2">
        <v>25872019.065810002</v>
      </c>
      <c r="BT23" s="11">
        <v>472</v>
      </c>
      <c r="BU23" s="11">
        <v>1162</v>
      </c>
      <c r="BV23" s="2">
        <v>712.70491803278685</v>
      </c>
      <c r="BW23" s="2">
        <v>80</v>
      </c>
      <c r="BX23" s="2">
        <v>204.44230769230768</v>
      </c>
      <c r="BY23" s="11">
        <v>308</v>
      </c>
      <c r="BZ23" s="11">
        <v>77</v>
      </c>
      <c r="CA23" s="11">
        <v>191.46153846153845</v>
      </c>
      <c r="CB23" s="2">
        <v>1253.1923076923076</v>
      </c>
      <c r="CC23" s="11">
        <v>241</v>
      </c>
      <c r="CD23" s="11">
        <v>18</v>
      </c>
      <c r="CE23" s="2">
        <v>1.046</v>
      </c>
      <c r="CF23" s="2">
        <v>74.349199999999996</v>
      </c>
      <c r="CG23" s="2">
        <v>79.504199999999997</v>
      </c>
      <c r="CH23" s="2">
        <v>5.47</v>
      </c>
      <c r="CI23" s="2">
        <v>86.747699999999995</v>
      </c>
      <c r="CJ23" s="2">
        <v>5.431</v>
      </c>
      <c r="CK23" s="6">
        <v>5580</v>
      </c>
      <c r="CL23" s="2">
        <v>0</v>
      </c>
      <c r="CM23" s="2">
        <v>0</v>
      </c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>
        <v>0</v>
      </c>
      <c r="DG23" s="11">
        <v>0</v>
      </c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t="s">
        <v>55</v>
      </c>
    </row>
    <row r="24" spans="1:130">
      <c r="A24" s="1">
        <v>22</v>
      </c>
      <c r="B24" s="11">
        <v>3</v>
      </c>
      <c r="C24" s="6">
        <v>245181</v>
      </c>
      <c r="D24" s="6">
        <v>7764376</v>
      </c>
      <c r="E24" s="16">
        <v>-41.438899999999997</v>
      </c>
      <c r="F24" s="16">
        <v>-20.201599999999999</v>
      </c>
      <c r="G24" s="2">
        <v>0</v>
      </c>
      <c r="H24" s="2">
        <f t="shared" si="0"/>
        <v>0</v>
      </c>
      <c r="I24" s="2">
        <f t="shared" si="41"/>
        <v>0</v>
      </c>
      <c r="J24" s="2">
        <v>0</v>
      </c>
      <c r="K24" s="2">
        <f t="shared" si="1"/>
        <v>0</v>
      </c>
      <c r="L24" s="2">
        <f t="shared" si="2"/>
        <v>0</v>
      </c>
      <c r="M24" s="2">
        <v>1140361.80565</v>
      </c>
      <c r="N24" s="2">
        <f t="shared" si="3"/>
        <v>1.14036180565</v>
      </c>
      <c r="O24" s="2">
        <f t="shared" si="4"/>
        <v>1.1333171289070583</v>
      </c>
      <c r="P24" s="2">
        <v>701556.18751900003</v>
      </c>
      <c r="Q24" s="2">
        <f t="shared" si="5"/>
        <v>0.70155618751900006</v>
      </c>
      <c r="R24" s="2">
        <f t="shared" si="6"/>
        <v>0.69722226776336171</v>
      </c>
      <c r="S24" s="2">
        <v>23420100.751400001</v>
      </c>
      <c r="T24" s="2">
        <f t="shared" si="7"/>
        <v>23.4201007514</v>
      </c>
      <c r="U24" s="2">
        <f t="shared" si="8"/>
        <v>23.275421195961279</v>
      </c>
      <c r="V24" s="2">
        <v>1875677.1813399999</v>
      </c>
      <c r="W24" s="2">
        <f t="shared" si="9"/>
        <v>1.8756771813399999</v>
      </c>
      <c r="X24" s="2">
        <f t="shared" si="10"/>
        <v>1.8640900347421527</v>
      </c>
      <c r="Y24" s="2">
        <v>0</v>
      </c>
      <c r="Z24" s="2">
        <f t="shared" si="11"/>
        <v>0</v>
      </c>
      <c r="AA24" s="2">
        <f t="shared" si="12"/>
        <v>0</v>
      </c>
      <c r="AB24" s="2">
        <v>0</v>
      </c>
      <c r="AC24" s="2">
        <f t="shared" si="13"/>
        <v>0</v>
      </c>
      <c r="AD24" s="2">
        <f t="shared" si="14"/>
        <v>0</v>
      </c>
      <c r="AE24" s="2">
        <v>58245395.928199999</v>
      </c>
      <c r="AF24" s="2">
        <f t="shared" si="15"/>
        <v>58.245395928199997</v>
      </c>
      <c r="AG24" s="2">
        <f t="shared" si="16"/>
        <v>57.885580311747518</v>
      </c>
      <c r="AH24" s="2">
        <v>0</v>
      </c>
      <c r="AI24" s="2">
        <f t="shared" si="17"/>
        <v>0</v>
      </c>
      <c r="AJ24" s="2">
        <f t="shared" si="18"/>
        <v>0</v>
      </c>
      <c r="AK24" s="2">
        <v>0</v>
      </c>
      <c r="AL24" s="2">
        <f t="shared" si="19"/>
        <v>0</v>
      </c>
      <c r="AM24" s="2">
        <f t="shared" si="20"/>
        <v>0</v>
      </c>
      <c r="AN24" s="2">
        <v>0</v>
      </c>
      <c r="AO24" s="2">
        <f t="shared" si="21"/>
        <v>0</v>
      </c>
      <c r="AP24" s="2">
        <f t="shared" si="22"/>
        <v>0</v>
      </c>
      <c r="AQ24" s="2">
        <v>15238509.1812</v>
      </c>
      <c r="AR24" s="2">
        <f t="shared" si="23"/>
        <v>15.2385091812</v>
      </c>
      <c r="AS24" s="2">
        <f t="shared" si="24"/>
        <v>15.1443720655109</v>
      </c>
      <c r="AT24" s="2">
        <v>100621598.01199999</v>
      </c>
      <c r="AU24" s="2">
        <v>34526047.331</v>
      </c>
      <c r="AV24" s="2">
        <f t="shared" si="25"/>
        <v>34.526047331000001</v>
      </c>
      <c r="AW24" s="2">
        <f t="shared" si="26"/>
        <v>34.3127598976141</v>
      </c>
      <c r="AX24" s="2">
        <v>65936371.326300003</v>
      </c>
      <c r="AY24" s="2">
        <f t="shared" si="27"/>
        <v>65.936371326300005</v>
      </c>
      <c r="AZ24" s="2">
        <f t="shared" si="28"/>
        <v>65.529044090948076</v>
      </c>
      <c r="BA24" s="2">
        <v>159179.33235899999</v>
      </c>
      <c r="BB24" s="2">
        <f t="shared" si="29"/>
        <v>0.159179332359</v>
      </c>
      <c r="BC24" s="2">
        <f t="shared" si="30"/>
        <v>0.15819598923485242</v>
      </c>
      <c r="BD24" s="2">
        <v>0</v>
      </c>
      <c r="BE24" s="2">
        <f t="shared" si="31"/>
        <v>0</v>
      </c>
      <c r="BF24" s="2">
        <f t="shared" si="32"/>
        <v>0</v>
      </c>
      <c r="BG24" s="2">
        <v>0</v>
      </c>
      <c r="BH24" s="2">
        <f t="shared" si="33"/>
        <v>0</v>
      </c>
      <c r="BI24" s="2">
        <f t="shared" si="34"/>
        <v>0</v>
      </c>
      <c r="BJ24" s="2">
        <v>81685879.727799997</v>
      </c>
      <c r="BK24" s="2">
        <f t="shared" si="35"/>
        <v>81.6858797278</v>
      </c>
      <c r="BL24" s="2">
        <f t="shared" si="36"/>
        <v>81.181258637989686</v>
      </c>
      <c r="BM24" s="2">
        <v>18935718.284499999</v>
      </c>
      <c r="BN24" s="2">
        <f t="shared" si="37"/>
        <v>18.935718284499998</v>
      </c>
      <c r="BO24" s="2">
        <f t="shared" si="38"/>
        <v>18.818741362308469</v>
      </c>
      <c r="BP24" s="2">
        <v>0</v>
      </c>
      <c r="BQ24" s="2">
        <f t="shared" si="39"/>
        <v>0</v>
      </c>
      <c r="BR24" s="2">
        <f t="shared" si="40"/>
        <v>0</v>
      </c>
      <c r="BS24" s="2">
        <v>100621598.0123</v>
      </c>
      <c r="BT24" s="11">
        <v>567</v>
      </c>
      <c r="BU24" s="11">
        <v>1215</v>
      </c>
      <c r="BV24" s="2">
        <v>928.015625</v>
      </c>
      <c r="BW24" s="2">
        <v>80.5</v>
      </c>
      <c r="BX24" s="2">
        <v>192.16363636363636</v>
      </c>
      <c r="BY24" s="11">
        <v>303</v>
      </c>
      <c r="BZ24" s="11">
        <v>79</v>
      </c>
      <c r="CA24" s="11">
        <v>185.41212121212121</v>
      </c>
      <c r="CB24" s="2">
        <v>1321.939393939394</v>
      </c>
      <c r="CC24" s="11">
        <v>232</v>
      </c>
      <c r="CD24" s="11">
        <v>20</v>
      </c>
      <c r="CE24" s="2">
        <v>1.046</v>
      </c>
      <c r="CF24" s="2">
        <v>70.985250000000008</v>
      </c>
      <c r="CG24" s="2">
        <v>74.471699999999998</v>
      </c>
      <c r="CH24" s="2">
        <v>5.1425000000000001</v>
      </c>
      <c r="CI24" s="2">
        <v>95.628199999999993</v>
      </c>
      <c r="CJ24" s="2">
        <v>5.4510000000000005</v>
      </c>
      <c r="CK24" s="6">
        <v>5739.5</v>
      </c>
      <c r="CL24" s="2">
        <v>0</v>
      </c>
      <c r="CM24" s="2">
        <v>0</v>
      </c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>
        <v>1</v>
      </c>
      <c r="DG24" s="11">
        <v>125</v>
      </c>
      <c r="DH24" s="11">
        <v>1115</v>
      </c>
      <c r="DI24" s="11">
        <v>1115</v>
      </c>
      <c r="DJ24" s="11">
        <v>1115</v>
      </c>
      <c r="DK24" s="11">
        <v>81</v>
      </c>
      <c r="DL24" s="11">
        <v>178</v>
      </c>
      <c r="DM24" s="11">
        <v>264</v>
      </c>
      <c r="DN24" s="11">
        <v>82</v>
      </c>
      <c r="DO24" s="11">
        <v>182</v>
      </c>
      <c r="DP24" s="11">
        <v>1386</v>
      </c>
      <c r="DQ24" s="11">
        <v>230</v>
      </c>
      <c r="DR24" s="11">
        <v>28</v>
      </c>
      <c r="DS24" s="11">
        <v>1.046</v>
      </c>
      <c r="DT24" s="11">
        <v>67.621300000000005</v>
      </c>
      <c r="DU24" s="11">
        <v>69.4392</v>
      </c>
      <c r="DV24" s="11">
        <v>4.8150000000000004</v>
      </c>
      <c r="DW24" s="11">
        <v>104.5087</v>
      </c>
      <c r="DX24" s="11">
        <v>5.4710000000000001</v>
      </c>
      <c r="DY24" s="11">
        <v>5899</v>
      </c>
      <c r="DZ24" t="s">
        <v>55</v>
      </c>
    </row>
    <row r="25" spans="1:130">
      <c r="A25" s="1">
        <v>23</v>
      </c>
      <c r="B25" s="11">
        <v>3</v>
      </c>
      <c r="C25" s="6">
        <v>270767</v>
      </c>
      <c r="D25" s="6">
        <v>7776136</v>
      </c>
      <c r="E25" s="16">
        <v>-41.192700000000002</v>
      </c>
      <c r="F25" s="16">
        <v>-20.098700000000001</v>
      </c>
      <c r="G25" s="2">
        <v>0</v>
      </c>
      <c r="H25" s="2">
        <f t="shared" si="0"/>
        <v>0</v>
      </c>
      <c r="I25" s="2">
        <f t="shared" si="41"/>
        <v>0</v>
      </c>
      <c r="J25" s="2">
        <v>683106.24901000003</v>
      </c>
      <c r="K25" s="2">
        <f t="shared" si="1"/>
        <v>0.68310624901000006</v>
      </c>
      <c r="L25" s="2">
        <f t="shared" si="2"/>
        <v>7.8426161877384409E-2</v>
      </c>
      <c r="M25" s="2">
        <v>12771775.704500001</v>
      </c>
      <c r="N25" s="2">
        <f t="shared" si="3"/>
        <v>12.771775704500001</v>
      </c>
      <c r="O25" s="2">
        <f t="shared" si="4"/>
        <v>1.4663038880326498</v>
      </c>
      <c r="P25" s="2">
        <v>5676153.5252099996</v>
      </c>
      <c r="Q25" s="2">
        <f t="shared" si="5"/>
        <v>5.6761535252099993</v>
      </c>
      <c r="R25" s="2">
        <f t="shared" si="6"/>
        <v>0.65166866187237715</v>
      </c>
      <c r="S25" s="2">
        <v>198791635.50400001</v>
      </c>
      <c r="T25" s="2">
        <f t="shared" si="7"/>
        <v>198.791635504</v>
      </c>
      <c r="U25" s="2">
        <f t="shared" si="8"/>
        <v>22.822899085612775</v>
      </c>
      <c r="V25" s="2">
        <v>4217874.6696699997</v>
      </c>
      <c r="W25" s="2">
        <f t="shared" si="9"/>
        <v>4.2178746696699996</v>
      </c>
      <c r="X25" s="2">
        <f t="shared" si="10"/>
        <v>0.48424637031422646</v>
      </c>
      <c r="Y25" s="2">
        <v>0</v>
      </c>
      <c r="Z25" s="2">
        <f t="shared" si="11"/>
        <v>0</v>
      </c>
      <c r="AA25" s="2">
        <f t="shared" si="12"/>
        <v>0</v>
      </c>
      <c r="AB25" s="2">
        <v>0</v>
      </c>
      <c r="AC25" s="2">
        <f t="shared" si="13"/>
        <v>0</v>
      </c>
      <c r="AD25" s="2">
        <f t="shared" si="14"/>
        <v>0</v>
      </c>
      <c r="AE25" s="2">
        <v>531451188.50800002</v>
      </c>
      <c r="AF25" s="2">
        <f t="shared" si="15"/>
        <v>531.45118850799997</v>
      </c>
      <c r="AG25" s="2">
        <f t="shared" si="16"/>
        <v>61.014925570160607</v>
      </c>
      <c r="AH25" s="2">
        <v>0</v>
      </c>
      <c r="AI25" s="2">
        <f t="shared" si="17"/>
        <v>0</v>
      </c>
      <c r="AJ25" s="2">
        <f t="shared" si="18"/>
        <v>0</v>
      </c>
      <c r="AK25" s="2">
        <v>0</v>
      </c>
      <c r="AL25" s="2">
        <f t="shared" si="19"/>
        <v>0</v>
      </c>
      <c r="AM25" s="2">
        <f t="shared" si="20"/>
        <v>0</v>
      </c>
      <c r="AN25" s="2">
        <v>4950.0645001499997</v>
      </c>
      <c r="AO25" s="2">
        <f t="shared" si="21"/>
        <v>4.9500645001500001E-3</v>
      </c>
      <c r="AP25" s="2">
        <f t="shared" si="22"/>
        <v>5.6830772717257746E-4</v>
      </c>
      <c r="AQ25" s="2">
        <v>117421650.273</v>
      </c>
      <c r="AR25" s="2">
        <f t="shared" si="23"/>
        <v>117.421650273</v>
      </c>
      <c r="AS25" s="2">
        <f t="shared" si="24"/>
        <v>13.480961952208853</v>
      </c>
      <c r="AT25" s="2">
        <v>871018334.51699996</v>
      </c>
      <c r="AU25" s="2">
        <v>565325189.08700001</v>
      </c>
      <c r="AV25" s="2">
        <f t="shared" si="25"/>
        <v>565.32518908700001</v>
      </c>
      <c r="AW25" s="2">
        <f t="shared" si="26"/>
        <v>64.903936769653185</v>
      </c>
      <c r="AX25" s="2">
        <v>224538264.47299999</v>
      </c>
      <c r="AY25" s="2">
        <f t="shared" si="27"/>
        <v>224.538264473</v>
      </c>
      <c r="AZ25" s="2">
        <f t="shared" si="28"/>
        <v>25.778821819808385</v>
      </c>
      <c r="BA25" s="2">
        <v>81154880.957499996</v>
      </c>
      <c r="BB25" s="2">
        <f t="shared" si="29"/>
        <v>81.154880957499998</v>
      </c>
      <c r="BC25" s="2">
        <f t="shared" si="30"/>
        <v>9.3172414105958268</v>
      </c>
      <c r="BD25" s="2">
        <v>0</v>
      </c>
      <c r="BE25" s="2">
        <f t="shared" si="31"/>
        <v>0</v>
      </c>
      <c r="BF25" s="2">
        <f t="shared" si="32"/>
        <v>0</v>
      </c>
      <c r="BG25" s="2">
        <v>0</v>
      </c>
      <c r="BH25" s="2">
        <f t="shared" si="33"/>
        <v>0</v>
      </c>
      <c r="BI25" s="2">
        <f t="shared" si="34"/>
        <v>0</v>
      </c>
      <c r="BJ25" s="2">
        <v>846517399.01100004</v>
      </c>
      <c r="BK25" s="2">
        <f t="shared" si="35"/>
        <v>846.51739901100007</v>
      </c>
      <c r="BL25" s="2">
        <f t="shared" si="36"/>
        <v>97.187093022607115</v>
      </c>
      <c r="BM25" s="2">
        <v>24500935.50598</v>
      </c>
      <c r="BN25" s="2">
        <f t="shared" si="37"/>
        <v>24.500935505979999</v>
      </c>
      <c r="BO25" s="2">
        <f t="shared" si="38"/>
        <v>2.8129069773905897</v>
      </c>
      <c r="BP25" s="2">
        <v>0</v>
      </c>
      <c r="BQ25" s="2">
        <f t="shared" si="39"/>
        <v>0</v>
      </c>
      <c r="BR25" s="2">
        <f t="shared" si="40"/>
        <v>0</v>
      </c>
      <c r="BS25" s="2">
        <v>871018334.51698005</v>
      </c>
      <c r="BT25" s="11">
        <v>206</v>
      </c>
      <c r="BU25" s="11">
        <v>1322</v>
      </c>
      <c r="BV25" s="2">
        <v>681.33538732394368</v>
      </c>
      <c r="BW25" s="2">
        <v>80.5</v>
      </c>
      <c r="BX25" s="2">
        <v>210.10498220640568</v>
      </c>
      <c r="BY25" s="11">
        <v>327</v>
      </c>
      <c r="BZ25" s="11">
        <v>77</v>
      </c>
      <c r="CA25" s="11">
        <v>177.78024911032028</v>
      </c>
      <c r="CB25" s="2">
        <v>1262.8558718861209</v>
      </c>
      <c r="CC25" s="11">
        <v>231</v>
      </c>
      <c r="CD25" s="11">
        <v>24</v>
      </c>
      <c r="CE25" s="2">
        <v>0.97250000000000003</v>
      </c>
      <c r="CF25" s="2">
        <v>73.606500000000011</v>
      </c>
      <c r="CG25" s="2">
        <v>80.510449999999992</v>
      </c>
      <c r="CH25" s="2">
        <v>4.6880000000000006</v>
      </c>
      <c r="CI25" s="2">
        <v>86.35275</v>
      </c>
      <c r="CJ25" s="2">
        <v>5.3804999999999996</v>
      </c>
      <c r="CK25" s="6">
        <v>6380</v>
      </c>
      <c r="CL25" s="11">
        <v>6</v>
      </c>
      <c r="CM25" s="11">
        <v>30</v>
      </c>
      <c r="CN25" s="11">
        <v>278</v>
      </c>
      <c r="CO25" s="11">
        <v>462</v>
      </c>
      <c r="CP25" s="11">
        <v>337.5</v>
      </c>
      <c r="CQ25" s="11">
        <v>80.166666666666671</v>
      </c>
      <c r="CR25" s="11">
        <v>233</v>
      </c>
      <c r="CS25" s="11">
        <v>320</v>
      </c>
      <c r="CT25" s="11">
        <v>131</v>
      </c>
      <c r="CU25" s="11">
        <v>175.83333333333334</v>
      </c>
      <c r="CV25" s="11">
        <v>1185.5</v>
      </c>
      <c r="CW25" s="11">
        <v>208</v>
      </c>
      <c r="CX25" s="11">
        <v>24</v>
      </c>
      <c r="CY25" s="11">
        <v>0.94799999999999995</v>
      </c>
      <c r="CZ25" s="11">
        <v>75.60156666666667</v>
      </c>
      <c r="DA25" s="11">
        <v>84.20086666666667</v>
      </c>
      <c r="DB25" s="11">
        <v>4.6456666666666671</v>
      </c>
      <c r="DC25" s="11">
        <v>80.300766666666661</v>
      </c>
      <c r="DD25" s="11">
        <v>5.3503333333333325</v>
      </c>
      <c r="DE25" s="11">
        <v>6540.333333333333</v>
      </c>
      <c r="DF25" s="11">
        <v>16</v>
      </c>
      <c r="DG25" s="11">
        <v>38</v>
      </c>
      <c r="DH25" s="11">
        <v>269</v>
      </c>
      <c r="DI25" s="11">
        <v>575</v>
      </c>
      <c r="DJ25" s="11">
        <v>402.125</v>
      </c>
      <c r="DK25" s="11">
        <v>80.5625</v>
      </c>
      <c r="DL25" s="11">
        <v>226.5</v>
      </c>
      <c r="DM25" s="11">
        <v>323</v>
      </c>
      <c r="DN25" s="11">
        <v>121</v>
      </c>
      <c r="DO25" s="11">
        <v>175.6875</v>
      </c>
      <c r="DP25" s="11">
        <v>1205.0625</v>
      </c>
      <c r="DQ25" s="11">
        <v>213</v>
      </c>
      <c r="DR25" s="11">
        <v>24</v>
      </c>
      <c r="DS25" s="11">
        <v>1.0000625000000001</v>
      </c>
      <c r="DT25" s="11">
        <v>71.362049999999996</v>
      </c>
      <c r="DU25" s="11">
        <v>76.358731250000005</v>
      </c>
      <c r="DV25" s="11">
        <v>4.7356250000000006</v>
      </c>
      <c r="DW25" s="11">
        <v>93.161231249999986</v>
      </c>
      <c r="DX25" s="11">
        <v>5.4144375000000027</v>
      </c>
      <c r="DY25" s="11">
        <v>6199.625</v>
      </c>
      <c r="DZ25" t="s">
        <v>55</v>
      </c>
    </row>
    <row r="26" spans="1:130">
      <c r="A26" s="1">
        <v>24</v>
      </c>
      <c r="B26" s="11">
        <v>10</v>
      </c>
      <c r="C26" s="6">
        <v>300310</v>
      </c>
      <c r="D26" s="6">
        <v>7776454</v>
      </c>
      <c r="E26" s="16">
        <v>-40.910299999999999</v>
      </c>
      <c r="F26" s="16">
        <v>-20.0991</v>
      </c>
      <c r="G26" s="2">
        <v>0</v>
      </c>
      <c r="H26" s="2">
        <f t="shared" si="0"/>
        <v>0</v>
      </c>
      <c r="I26" s="2">
        <f t="shared" si="41"/>
        <v>0</v>
      </c>
      <c r="J26" s="2">
        <v>356403.23700800003</v>
      </c>
      <c r="K26" s="2">
        <f t="shared" si="1"/>
        <v>0.35640323700800003</v>
      </c>
      <c r="L26" s="2">
        <f t="shared" si="2"/>
        <v>3.9600359667555554E-2</v>
      </c>
      <c r="M26" s="2">
        <v>5270155.5515299998</v>
      </c>
      <c r="N26" s="2">
        <f t="shared" si="3"/>
        <v>5.2701555515300003</v>
      </c>
      <c r="O26" s="2">
        <f t="shared" si="4"/>
        <v>0.58557283905888891</v>
      </c>
      <c r="P26" s="2">
        <v>25768178.955200002</v>
      </c>
      <c r="Q26" s="2">
        <f t="shared" si="5"/>
        <v>25.768178955200003</v>
      </c>
      <c r="R26" s="2">
        <f t="shared" si="6"/>
        <v>2.8631309950222223</v>
      </c>
      <c r="S26" s="2">
        <v>338084140.83099997</v>
      </c>
      <c r="T26" s="2">
        <f t="shared" si="7"/>
        <v>338.08414083099996</v>
      </c>
      <c r="U26" s="2">
        <f t="shared" si="8"/>
        <v>37.564904536777775</v>
      </c>
      <c r="V26" s="2">
        <v>2606149.64604</v>
      </c>
      <c r="W26" s="2">
        <f t="shared" si="9"/>
        <v>2.60614964604</v>
      </c>
      <c r="X26" s="2">
        <f t="shared" si="10"/>
        <v>0.28957218289333336</v>
      </c>
      <c r="Y26" s="2">
        <v>0</v>
      </c>
      <c r="Z26" s="2">
        <f t="shared" si="11"/>
        <v>0</v>
      </c>
      <c r="AA26" s="2">
        <f t="shared" si="12"/>
        <v>0</v>
      </c>
      <c r="AB26" s="2">
        <v>0</v>
      </c>
      <c r="AC26" s="2">
        <f t="shared" si="13"/>
        <v>0</v>
      </c>
      <c r="AD26" s="2">
        <f t="shared" si="14"/>
        <v>0</v>
      </c>
      <c r="AE26" s="2">
        <v>390679712.42699999</v>
      </c>
      <c r="AF26" s="2">
        <f t="shared" si="15"/>
        <v>390.67971242699997</v>
      </c>
      <c r="AG26" s="2">
        <f t="shared" si="16"/>
        <v>43.408856936333336</v>
      </c>
      <c r="AH26" s="2">
        <v>4950.07200018</v>
      </c>
      <c r="AI26" s="2">
        <f t="shared" si="17"/>
        <v>4.9500720001799999E-3</v>
      </c>
      <c r="AJ26" s="2">
        <f t="shared" si="18"/>
        <v>5.5000800002E-4</v>
      </c>
      <c r="AK26" s="2">
        <v>0</v>
      </c>
      <c r="AL26" s="2">
        <f t="shared" si="19"/>
        <v>0</v>
      </c>
      <c r="AM26" s="2">
        <f t="shared" si="20"/>
        <v>0</v>
      </c>
      <c r="AN26" s="2">
        <v>0</v>
      </c>
      <c r="AO26" s="2">
        <f t="shared" si="21"/>
        <v>0</v>
      </c>
      <c r="AP26" s="2">
        <f t="shared" si="22"/>
        <v>0</v>
      </c>
      <c r="AQ26" s="2">
        <v>137230309.28</v>
      </c>
      <c r="AR26" s="2">
        <f t="shared" si="23"/>
        <v>137.23030928</v>
      </c>
      <c r="AS26" s="2">
        <f t="shared" si="24"/>
        <v>15.247812142222223</v>
      </c>
      <c r="AT26" s="2">
        <v>900000000</v>
      </c>
      <c r="AU26" s="2">
        <v>157484307.82699999</v>
      </c>
      <c r="AV26" s="2">
        <f t="shared" si="25"/>
        <v>157.48430782699998</v>
      </c>
      <c r="AW26" s="2">
        <f t="shared" si="26"/>
        <v>17.498256425222223</v>
      </c>
      <c r="AX26" s="2">
        <v>721329047.56099999</v>
      </c>
      <c r="AY26" s="2">
        <f t="shared" si="27"/>
        <v>721.32904756100004</v>
      </c>
      <c r="AZ26" s="2">
        <f t="shared" si="28"/>
        <v>80.147671951222222</v>
      </c>
      <c r="BA26" s="2">
        <v>21186644.612199999</v>
      </c>
      <c r="BB26" s="2">
        <f t="shared" si="29"/>
        <v>21.186644612199999</v>
      </c>
      <c r="BC26" s="2">
        <f t="shared" si="30"/>
        <v>2.3540716235777777</v>
      </c>
      <c r="BD26" s="2">
        <v>0</v>
      </c>
      <c r="BE26" s="2">
        <f t="shared" si="31"/>
        <v>0</v>
      </c>
      <c r="BF26" s="2">
        <f t="shared" si="32"/>
        <v>0</v>
      </c>
      <c r="BG26" s="2">
        <v>64780420.252800003</v>
      </c>
      <c r="BH26" s="2">
        <f t="shared" si="33"/>
        <v>64.780420252799999</v>
      </c>
      <c r="BI26" s="2">
        <f t="shared" si="34"/>
        <v>7.1978244725333331</v>
      </c>
      <c r="BJ26" s="2">
        <v>189875161.861</v>
      </c>
      <c r="BK26" s="2">
        <f t="shared" si="35"/>
        <v>189.87516186100001</v>
      </c>
      <c r="BL26" s="2">
        <f t="shared" si="36"/>
        <v>21.09724020677778</v>
      </c>
      <c r="BM26" s="2">
        <v>450642364.88199997</v>
      </c>
      <c r="BN26" s="2">
        <f t="shared" si="37"/>
        <v>450.64236488199998</v>
      </c>
      <c r="BO26" s="2">
        <f t="shared" si="38"/>
        <v>50.071373875777766</v>
      </c>
      <c r="BP26" s="2">
        <v>194702053.0045</v>
      </c>
      <c r="BQ26" s="2">
        <f t="shared" si="39"/>
        <v>194.70205300450002</v>
      </c>
      <c r="BR26" s="2">
        <f t="shared" si="40"/>
        <v>21.633561444944444</v>
      </c>
      <c r="BS26" s="2">
        <v>900000000.00030005</v>
      </c>
      <c r="BT26" s="11">
        <v>262</v>
      </c>
      <c r="BU26" s="11">
        <v>1256</v>
      </c>
      <c r="BV26" s="2">
        <v>909.10374149659867</v>
      </c>
      <c r="BW26" s="2">
        <v>81</v>
      </c>
      <c r="BX26" s="2">
        <v>195.92850915431561</v>
      </c>
      <c r="BY26" s="11">
        <v>323</v>
      </c>
      <c r="BZ26" s="11">
        <v>87</v>
      </c>
      <c r="CA26" s="11">
        <v>167.63121185701831</v>
      </c>
      <c r="CB26" s="2">
        <v>1323.9285091543156</v>
      </c>
      <c r="CC26" s="11">
        <v>221</v>
      </c>
      <c r="CD26" s="11">
        <v>25</v>
      </c>
      <c r="CE26" s="2">
        <v>0.91150000000000009</v>
      </c>
      <c r="CF26" s="2">
        <v>76.717675</v>
      </c>
      <c r="CG26" s="2">
        <v>83.282499999999999</v>
      </c>
      <c r="CH26" s="2">
        <v>4.9462500000000009</v>
      </c>
      <c r="CI26" s="2">
        <v>87.527299999999997</v>
      </c>
      <c r="CJ26" s="2">
        <v>5.3090000000000002</v>
      </c>
      <c r="CK26" s="6">
        <v>6396.75</v>
      </c>
      <c r="CL26" s="11">
        <v>5</v>
      </c>
      <c r="CM26" s="11">
        <v>11</v>
      </c>
      <c r="CN26" s="11">
        <v>593</v>
      </c>
      <c r="CO26" s="11">
        <v>884</v>
      </c>
      <c r="CP26" s="11">
        <v>762.8</v>
      </c>
      <c r="CQ26" s="11">
        <v>81</v>
      </c>
      <c r="CR26" s="11">
        <v>204.2</v>
      </c>
      <c r="CS26" s="11">
        <v>297</v>
      </c>
      <c r="CT26" s="11">
        <v>113</v>
      </c>
      <c r="CU26" s="11">
        <v>165.8</v>
      </c>
      <c r="CV26" s="11">
        <v>1296.5999999999999</v>
      </c>
      <c r="CW26" s="11">
        <v>213</v>
      </c>
      <c r="CX26" s="11">
        <v>31</v>
      </c>
      <c r="CY26" s="11">
        <v>0.85019999999999984</v>
      </c>
      <c r="CZ26" s="11">
        <v>77.373259999999988</v>
      </c>
      <c r="DA26" s="11">
        <v>81.675299999999993</v>
      </c>
      <c r="DB26" s="11">
        <v>4.9708000000000006</v>
      </c>
      <c r="DC26" s="11">
        <v>96.67474</v>
      </c>
      <c r="DD26" s="11">
        <v>5.3775999999999993</v>
      </c>
      <c r="DE26" s="11">
        <v>6178.6</v>
      </c>
      <c r="DF26" s="11">
        <v>14</v>
      </c>
      <c r="DG26" s="11">
        <v>251</v>
      </c>
      <c r="DH26" s="11">
        <v>371</v>
      </c>
      <c r="DI26" s="11">
        <v>1080</v>
      </c>
      <c r="DJ26" s="11">
        <v>781.64285714285711</v>
      </c>
      <c r="DK26" s="11">
        <v>81.214285714285708</v>
      </c>
      <c r="DL26" s="11">
        <v>201.5</v>
      </c>
      <c r="DM26" s="11">
        <v>312</v>
      </c>
      <c r="DN26" s="11">
        <v>96</v>
      </c>
      <c r="DO26" s="11">
        <v>167</v>
      </c>
      <c r="DP26" s="11">
        <v>1304.3571428571429</v>
      </c>
      <c r="DQ26" s="11">
        <v>220</v>
      </c>
      <c r="DR26" s="11">
        <v>27</v>
      </c>
      <c r="DS26" s="11">
        <v>0.86764285714285705</v>
      </c>
      <c r="DT26" s="11">
        <v>76.601285714285723</v>
      </c>
      <c r="DU26" s="11">
        <v>81.091821428571436</v>
      </c>
      <c r="DV26" s="11">
        <v>4.9081428571428569</v>
      </c>
      <c r="DW26" s="11">
        <v>95.959492857142862</v>
      </c>
      <c r="DX26" s="11">
        <v>5.391357142857145</v>
      </c>
      <c r="DY26" s="11">
        <v>6185</v>
      </c>
      <c r="DZ26" t="s">
        <v>57</v>
      </c>
    </row>
    <row r="27" spans="1:130">
      <c r="A27" s="1">
        <v>25</v>
      </c>
      <c r="B27" s="11">
        <v>10</v>
      </c>
      <c r="C27" s="6">
        <v>330310</v>
      </c>
      <c r="D27" s="6">
        <v>7776454</v>
      </c>
      <c r="E27" s="16">
        <v>-40.623399999999997</v>
      </c>
      <c r="F27" s="16">
        <v>-20.102</v>
      </c>
      <c r="G27" s="2">
        <v>18778.071799199999</v>
      </c>
      <c r="H27" s="2">
        <f t="shared" si="0"/>
        <v>1.8778071799199998E-2</v>
      </c>
      <c r="I27" s="2">
        <f t="shared" si="41"/>
        <v>2.0864524221333334E-3</v>
      </c>
      <c r="J27" s="2">
        <v>378005.467512</v>
      </c>
      <c r="K27" s="2">
        <f t="shared" si="1"/>
        <v>0.37800546751199998</v>
      </c>
      <c r="L27" s="2">
        <f t="shared" si="2"/>
        <v>4.2000607501333331E-2</v>
      </c>
      <c r="M27" s="2">
        <v>3132209.5511099999</v>
      </c>
      <c r="N27" s="2">
        <f t="shared" si="3"/>
        <v>3.1322095511099999</v>
      </c>
      <c r="O27" s="2">
        <f t="shared" si="4"/>
        <v>0.34802328345666667</v>
      </c>
      <c r="P27" s="2">
        <v>18127929.761799999</v>
      </c>
      <c r="Q27" s="2">
        <f t="shared" si="5"/>
        <v>18.127929761799997</v>
      </c>
      <c r="R27" s="2">
        <f t="shared" si="6"/>
        <v>2.0142144179777777</v>
      </c>
      <c r="S27" s="2">
        <v>448680099.21700001</v>
      </c>
      <c r="T27" s="2">
        <f t="shared" si="7"/>
        <v>448.68009921700002</v>
      </c>
      <c r="U27" s="2">
        <f t="shared" si="8"/>
        <v>49.853344357444449</v>
      </c>
      <c r="V27" s="2">
        <v>4304891.1495000003</v>
      </c>
      <c r="W27" s="2">
        <f t="shared" si="9"/>
        <v>4.3048911495000004</v>
      </c>
      <c r="X27" s="2">
        <f t="shared" si="10"/>
        <v>0.47832123883333338</v>
      </c>
      <c r="Y27" s="2">
        <v>0</v>
      </c>
      <c r="Z27" s="2">
        <f t="shared" si="11"/>
        <v>0</v>
      </c>
      <c r="AA27" s="2">
        <f t="shared" si="12"/>
        <v>0</v>
      </c>
      <c r="AB27" s="2">
        <v>0</v>
      </c>
      <c r="AC27" s="2">
        <f t="shared" si="13"/>
        <v>0</v>
      </c>
      <c r="AD27" s="2">
        <f t="shared" si="14"/>
        <v>0</v>
      </c>
      <c r="AE27" s="2">
        <v>287297404.03799999</v>
      </c>
      <c r="AF27" s="2">
        <f t="shared" si="15"/>
        <v>287.29740403799997</v>
      </c>
      <c r="AG27" s="2">
        <f t="shared" si="16"/>
        <v>31.921933782</v>
      </c>
      <c r="AH27" s="2">
        <v>0</v>
      </c>
      <c r="AI27" s="2">
        <f t="shared" si="17"/>
        <v>0</v>
      </c>
      <c r="AJ27" s="2">
        <f t="shared" si="18"/>
        <v>0</v>
      </c>
      <c r="AK27" s="2">
        <v>0</v>
      </c>
      <c r="AL27" s="2">
        <f t="shared" si="19"/>
        <v>0</v>
      </c>
      <c r="AM27" s="2">
        <f t="shared" si="20"/>
        <v>0</v>
      </c>
      <c r="AN27" s="2">
        <v>2862945.9959300002</v>
      </c>
      <c r="AO27" s="2">
        <f t="shared" si="21"/>
        <v>2.8629459959300001</v>
      </c>
      <c r="AP27" s="2">
        <f t="shared" si="22"/>
        <v>0.31810511065888891</v>
      </c>
      <c r="AQ27" s="2">
        <v>135197736.74700001</v>
      </c>
      <c r="AR27" s="2">
        <f t="shared" si="23"/>
        <v>135.19773674700002</v>
      </c>
      <c r="AS27" s="2">
        <f t="shared" si="24"/>
        <v>15.021970749666668</v>
      </c>
      <c r="AT27" s="2">
        <v>900000000</v>
      </c>
      <c r="AU27" s="2">
        <v>587778138.755</v>
      </c>
      <c r="AV27" s="2">
        <f t="shared" si="25"/>
        <v>587.77813875499999</v>
      </c>
      <c r="AW27" s="2">
        <f t="shared" si="26"/>
        <v>65.308682083888897</v>
      </c>
      <c r="AX27" s="2">
        <v>163604623.96599999</v>
      </c>
      <c r="AY27" s="2">
        <f t="shared" si="27"/>
        <v>163.60462396599999</v>
      </c>
      <c r="AZ27" s="2">
        <f t="shared" si="28"/>
        <v>18.178291551777775</v>
      </c>
      <c r="BA27" s="2">
        <v>148617237.27900001</v>
      </c>
      <c r="BB27" s="2">
        <f t="shared" si="29"/>
        <v>148.61723727900002</v>
      </c>
      <c r="BC27" s="2">
        <f t="shared" si="30"/>
        <v>16.513026364333335</v>
      </c>
      <c r="BD27" s="2">
        <v>0</v>
      </c>
      <c r="BE27" s="2">
        <f t="shared" si="31"/>
        <v>0</v>
      </c>
      <c r="BF27" s="2">
        <f t="shared" si="32"/>
        <v>0</v>
      </c>
      <c r="BG27" s="2">
        <v>487290571.14950001</v>
      </c>
      <c r="BH27" s="2">
        <f t="shared" si="33"/>
        <v>487.29057114950001</v>
      </c>
      <c r="BI27" s="2">
        <f t="shared" si="34"/>
        <v>54.143396794388885</v>
      </c>
      <c r="BJ27" s="2">
        <v>63874247.190099999</v>
      </c>
      <c r="BK27" s="2">
        <f t="shared" si="35"/>
        <v>63.8742471901</v>
      </c>
      <c r="BL27" s="2">
        <f t="shared" si="36"/>
        <v>7.0971385766777777</v>
      </c>
      <c r="BM27" s="2">
        <v>332287680.2576499</v>
      </c>
      <c r="BN27" s="2">
        <f t="shared" si="37"/>
        <v>332.28768025764992</v>
      </c>
      <c r="BO27" s="2">
        <f t="shared" si="38"/>
        <v>36.9208533619611</v>
      </c>
      <c r="BP27" s="2">
        <v>16547501.402899999</v>
      </c>
      <c r="BQ27" s="2">
        <f t="shared" si="39"/>
        <v>16.5475014029</v>
      </c>
      <c r="BR27" s="2">
        <f t="shared" si="40"/>
        <v>1.8386112669888888</v>
      </c>
      <c r="BS27" s="2">
        <v>900000000.00014985</v>
      </c>
      <c r="BT27" s="11">
        <v>12</v>
      </c>
      <c r="BU27" s="11">
        <v>988</v>
      </c>
      <c r="BV27" s="2">
        <v>649.47198641765704</v>
      </c>
      <c r="BW27" s="2">
        <v>81</v>
      </c>
      <c r="BX27" s="2">
        <v>211.20815632965164</v>
      </c>
      <c r="BY27" s="11">
        <v>323</v>
      </c>
      <c r="BZ27" s="11">
        <v>107</v>
      </c>
      <c r="CA27" s="11">
        <v>155.31605777400171</v>
      </c>
      <c r="CB27" s="2">
        <v>1269.5097706032286</v>
      </c>
      <c r="CC27" s="11">
        <v>213</v>
      </c>
      <c r="CD27" s="11">
        <v>35</v>
      </c>
      <c r="CE27" s="2">
        <v>0.85050000000000003</v>
      </c>
      <c r="CF27" s="2">
        <v>87.030974999999998</v>
      </c>
      <c r="CG27" s="2">
        <v>96.142599999999987</v>
      </c>
      <c r="CH27" s="2">
        <v>5.6515000000000004</v>
      </c>
      <c r="CI27" s="2">
        <v>78.963374999999999</v>
      </c>
      <c r="CJ27" s="2">
        <v>4.9842499999999994</v>
      </c>
      <c r="CK27" s="6">
        <v>6818</v>
      </c>
      <c r="CL27" s="11">
        <v>1</v>
      </c>
      <c r="CM27" s="11">
        <v>4</v>
      </c>
      <c r="CN27" s="11">
        <v>62</v>
      </c>
      <c r="CO27" s="11">
        <v>62</v>
      </c>
      <c r="CP27" s="11">
        <v>62</v>
      </c>
      <c r="CQ27" s="11">
        <v>80</v>
      </c>
      <c r="CR27" s="11">
        <v>246</v>
      </c>
      <c r="CS27" s="11">
        <v>320</v>
      </c>
      <c r="CT27" s="11">
        <v>176</v>
      </c>
      <c r="CU27" s="11">
        <v>144</v>
      </c>
      <c r="CV27" s="11">
        <v>1128</v>
      </c>
      <c r="CW27" s="11">
        <v>190</v>
      </c>
      <c r="CX27" s="11">
        <v>40</v>
      </c>
      <c r="CY27" s="11">
        <v>0.85</v>
      </c>
      <c r="CZ27" s="11">
        <v>75.736199999999997</v>
      </c>
      <c r="DA27" s="11">
        <v>78.755799999999994</v>
      </c>
      <c r="DB27" s="11">
        <v>4.8150000000000004</v>
      </c>
      <c r="DC27" s="11">
        <v>101.99</v>
      </c>
      <c r="DD27" s="11">
        <v>5.4710000000000001</v>
      </c>
      <c r="DE27" s="11">
        <v>6022</v>
      </c>
      <c r="DF27" s="11">
        <v>11</v>
      </c>
      <c r="DG27" s="11">
        <v>38</v>
      </c>
      <c r="DH27" s="11">
        <v>68</v>
      </c>
      <c r="DI27" s="11">
        <v>736</v>
      </c>
      <c r="DJ27" s="11">
        <v>526.27272727272725</v>
      </c>
      <c r="DK27" s="11">
        <v>80.454545454545453</v>
      </c>
      <c r="DL27" s="11">
        <v>215.27272727272728</v>
      </c>
      <c r="DM27" s="11">
        <v>320</v>
      </c>
      <c r="DN27" s="11">
        <v>121</v>
      </c>
      <c r="DO27" s="11">
        <v>154.81818181818181</v>
      </c>
      <c r="DP27" s="11">
        <v>1253.5454545454545</v>
      </c>
      <c r="DQ27" s="11">
        <v>209</v>
      </c>
      <c r="DR27" s="11">
        <v>37</v>
      </c>
      <c r="DS27" s="11">
        <v>0.84999999999999976</v>
      </c>
      <c r="DT27" s="11">
        <v>77.63872727272728</v>
      </c>
      <c r="DU27" s="11">
        <v>81.424709090909104</v>
      </c>
      <c r="DV27" s="11">
        <v>4.9140909090909091</v>
      </c>
      <c r="DW27" s="11">
        <v>99.150163636363644</v>
      </c>
      <c r="DX27" s="11">
        <v>5.4116363636363642</v>
      </c>
      <c r="DY27" s="11">
        <v>6135.636363636364</v>
      </c>
      <c r="DZ27" t="s">
        <v>57</v>
      </c>
    </row>
    <row r="28" spans="1:130">
      <c r="A28" s="1">
        <v>26</v>
      </c>
      <c r="B28" s="11">
        <v>11</v>
      </c>
      <c r="C28" s="6">
        <v>360231</v>
      </c>
      <c r="D28" s="6">
        <v>7776529</v>
      </c>
      <c r="E28" s="16">
        <v>-40.337299999999999</v>
      </c>
      <c r="F28" s="16">
        <v>-20.1037</v>
      </c>
      <c r="G28" s="2">
        <v>112370073.86399999</v>
      </c>
      <c r="H28" s="2">
        <f t="shared" si="0"/>
        <v>112.37007386399999</v>
      </c>
      <c r="I28" s="2">
        <f t="shared" si="41"/>
        <v>12.555024770237008</v>
      </c>
      <c r="J28" s="2">
        <v>59244184.328400001</v>
      </c>
      <c r="K28" s="2">
        <f t="shared" si="1"/>
        <v>59.244184328400003</v>
      </c>
      <c r="L28" s="2">
        <f t="shared" si="2"/>
        <v>6.6193086482774346</v>
      </c>
      <c r="M28" s="2">
        <v>13857225.382200001</v>
      </c>
      <c r="N28" s="2">
        <f t="shared" si="3"/>
        <v>13.857225382200001</v>
      </c>
      <c r="O28" s="2">
        <f t="shared" si="4"/>
        <v>1.5482574847360253</v>
      </c>
      <c r="P28" s="2">
        <v>7288963.2839400005</v>
      </c>
      <c r="Q28" s="2">
        <f t="shared" si="5"/>
        <v>7.2889632839400003</v>
      </c>
      <c r="R28" s="2">
        <f t="shared" si="6"/>
        <v>0.81439044607171751</v>
      </c>
      <c r="S28" s="2">
        <v>199008049.463</v>
      </c>
      <c r="T28" s="2">
        <f t="shared" si="7"/>
        <v>199.00804946299999</v>
      </c>
      <c r="U28" s="2">
        <f t="shared" si="8"/>
        <v>22.235021341255681</v>
      </c>
      <c r="V28" s="2">
        <v>49391505.128300004</v>
      </c>
      <c r="W28" s="2">
        <f t="shared" si="9"/>
        <v>49.391505128300004</v>
      </c>
      <c r="X28" s="2">
        <f t="shared" si="10"/>
        <v>5.5184761298244549</v>
      </c>
      <c r="Y28" s="2">
        <v>865373.90193599998</v>
      </c>
      <c r="Z28" s="2">
        <f t="shared" si="11"/>
        <v>0.86537390193599995</v>
      </c>
      <c r="AA28" s="2">
        <f t="shared" si="12"/>
        <v>9.6687582384902993E-2</v>
      </c>
      <c r="AB28" s="2">
        <v>6985960.9065699996</v>
      </c>
      <c r="AC28" s="2">
        <f t="shared" si="13"/>
        <v>6.9859609065699999</v>
      </c>
      <c r="AD28" s="2">
        <f t="shared" si="14"/>
        <v>0.78053621582599175</v>
      </c>
      <c r="AE28" s="2">
        <v>382480945.04900002</v>
      </c>
      <c r="AF28" s="2">
        <f t="shared" si="15"/>
        <v>382.48094504900001</v>
      </c>
      <c r="AG28" s="2">
        <f t="shared" si="16"/>
        <v>42.73431149512033</v>
      </c>
      <c r="AH28" s="2">
        <v>8603774.95964</v>
      </c>
      <c r="AI28" s="2">
        <f t="shared" si="17"/>
        <v>8.6037749596400008</v>
      </c>
      <c r="AJ28" s="2">
        <f t="shared" si="18"/>
        <v>0.9612933766205497</v>
      </c>
      <c r="AK28" s="2">
        <v>7595288.9956099996</v>
      </c>
      <c r="AL28" s="2">
        <f t="shared" si="19"/>
        <v>7.5952889956099998</v>
      </c>
      <c r="AM28" s="2">
        <f t="shared" si="20"/>
        <v>0.84861598998683496</v>
      </c>
      <c r="AN28" s="2">
        <v>8295555.89965</v>
      </c>
      <c r="AO28" s="2">
        <f t="shared" si="21"/>
        <v>8.2955558996499992</v>
      </c>
      <c r="AP28" s="2">
        <f t="shared" si="22"/>
        <v>0.92685629030594008</v>
      </c>
      <c r="AQ28" s="2">
        <v>39033824.694499999</v>
      </c>
      <c r="AR28" s="2">
        <f t="shared" si="23"/>
        <v>39.033824694499998</v>
      </c>
      <c r="AS28" s="2">
        <f t="shared" si="24"/>
        <v>4.3612201991578514</v>
      </c>
      <c r="AT28" s="2">
        <v>895020726.12699997</v>
      </c>
      <c r="AU28" s="2">
        <v>9063430.1569899991</v>
      </c>
      <c r="AV28" s="2">
        <f t="shared" si="25"/>
        <v>9.06343015699</v>
      </c>
      <c r="AW28" s="2">
        <f t="shared" si="26"/>
        <v>1.0126503099218658</v>
      </c>
      <c r="AX28" s="2">
        <v>0</v>
      </c>
      <c r="AY28" s="2">
        <f t="shared" si="27"/>
        <v>0</v>
      </c>
      <c r="AZ28" s="2">
        <f t="shared" si="28"/>
        <v>0</v>
      </c>
      <c r="BA28" s="2">
        <v>885957295.97000003</v>
      </c>
      <c r="BB28" s="2">
        <f t="shared" si="29"/>
        <v>885.95729597000002</v>
      </c>
      <c r="BC28" s="2">
        <f t="shared" si="30"/>
        <v>98.987349690077025</v>
      </c>
      <c r="BD28" s="2">
        <v>6281597.59038</v>
      </c>
      <c r="BE28" s="2">
        <f t="shared" si="31"/>
        <v>6.2815975903799997</v>
      </c>
      <c r="BF28" s="2">
        <f t="shared" si="32"/>
        <v>0.70183822642434157</v>
      </c>
      <c r="BG28" s="2">
        <v>886955953.18799996</v>
      </c>
      <c r="BH28" s="2">
        <f t="shared" si="33"/>
        <v>886.95595318799997</v>
      </c>
      <c r="BI28" s="2">
        <f t="shared" si="34"/>
        <v>99.098928918227571</v>
      </c>
      <c r="BJ28" s="2">
        <v>0</v>
      </c>
      <c r="BK28" s="2">
        <f t="shared" si="35"/>
        <v>0</v>
      </c>
      <c r="BL28" s="2">
        <f t="shared" si="36"/>
        <v>0</v>
      </c>
      <c r="BM28" s="2">
        <v>1783175.3481300001</v>
      </c>
      <c r="BN28" s="2">
        <f t="shared" si="37"/>
        <v>1.7831753481300001</v>
      </c>
      <c r="BO28" s="2">
        <f t="shared" si="38"/>
        <v>0.19923285529333926</v>
      </c>
      <c r="BP28" s="2">
        <v>0</v>
      </c>
      <c r="BQ28" s="2">
        <f t="shared" si="39"/>
        <v>0</v>
      </c>
      <c r="BR28" s="2">
        <f t="shared" si="40"/>
        <v>0</v>
      </c>
      <c r="BS28" s="2">
        <v>895020726.1265099</v>
      </c>
      <c r="BT28" s="11">
        <v>-3</v>
      </c>
      <c r="BU28" s="11">
        <v>667</v>
      </c>
      <c r="BV28" s="2">
        <v>68.269651741293529</v>
      </c>
      <c r="BW28" s="2">
        <v>79</v>
      </c>
      <c r="BX28" s="2">
        <v>244.76151012891344</v>
      </c>
      <c r="BY28" s="11">
        <v>322</v>
      </c>
      <c r="BZ28" s="11">
        <v>0</v>
      </c>
      <c r="CA28" s="11">
        <v>137.4060773480663</v>
      </c>
      <c r="CB28" s="2">
        <v>1117.7541436464089</v>
      </c>
      <c r="CC28" s="11">
        <v>201</v>
      </c>
      <c r="CD28" s="11">
        <v>0</v>
      </c>
      <c r="CE28" s="2">
        <v>0.85050000000000003</v>
      </c>
      <c r="CF28" s="2">
        <v>94.233100000000007</v>
      </c>
      <c r="CG28" s="2">
        <v>106.23065</v>
      </c>
      <c r="CH28" s="2">
        <v>6.0984999999999996</v>
      </c>
      <c r="CI28" s="2">
        <v>69.224899999999991</v>
      </c>
      <c r="CJ28" s="2">
        <v>4.7309999999999999</v>
      </c>
      <c r="CK28" s="6">
        <v>7222.5</v>
      </c>
      <c r="CL28" s="11">
        <v>3</v>
      </c>
      <c r="CM28" s="11">
        <v>10</v>
      </c>
      <c r="CN28" s="11">
        <v>39</v>
      </c>
      <c r="CO28" s="11">
        <v>118</v>
      </c>
      <c r="CP28" s="11">
        <v>77.333333333333329</v>
      </c>
      <c r="CQ28" s="11">
        <v>80</v>
      </c>
      <c r="CR28" s="11">
        <v>246.66666666666666</v>
      </c>
      <c r="CS28" s="11">
        <v>320</v>
      </c>
      <c r="CT28" s="11">
        <v>177</v>
      </c>
      <c r="CU28" s="11">
        <v>142</v>
      </c>
      <c r="CV28" s="11">
        <v>1123.3333333333333</v>
      </c>
      <c r="CW28" s="11">
        <v>190</v>
      </c>
      <c r="CX28" s="11">
        <v>39</v>
      </c>
      <c r="CY28" s="11">
        <v>0.85</v>
      </c>
      <c r="CZ28" s="11">
        <v>96.664000000000001</v>
      </c>
      <c r="DA28" s="11">
        <v>108.11380000000001</v>
      </c>
      <c r="DB28" s="11">
        <v>5.9050000000000002</v>
      </c>
      <c r="DC28" s="11">
        <v>70.751800000000003</v>
      </c>
      <c r="DD28" s="11">
        <v>4.8179999999999996</v>
      </c>
      <c r="DE28" s="11">
        <v>7272</v>
      </c>
      <c r="DF28" s="11">
        <v>16</v>
      </c>
      <c r="DG28" s="11">
        <v>89</v>
      </c>
      <c r="DH28" s="11">
        <v>18</v>
      </c>
      <c r="DI28" s="11">
        <v>83</v>
      </c>
      <c r="DJ28" s="11">
        <v>53.9375</v>
      </c>
      <c r="DK28" s="11">
        <v>79.3125</v>
      </c>
      <c r="DL28" s="11">
        <v>246.4375</v>
      </c>
      <c r="DM28" s="11">
        <v>321</v>
      </c>
      <c r="DN28" s="11">
        <v>176</v>
      </c>
      <c r="DO28" s="11">
        <v>140.375</v>
      </c>
      <c r="DP28" s="11">
        <v>1121.25</v>
      </c>
      <c r="DQ28" s="11">
        <v>191</v>
      </c>
      <c r="DR28" s="11">
        <v>38</v>
      </c>
      <c r="DS28" s="11">
        <v>0.85018749999999965</v>
      </c>
      <c r="DT28" s="11">
        <v>95.75241250000002</v>
      </c>
      <c r="DU28" s="11">
        <v>107.40761875000003</v>
      </c>
      <c r="DV28" s="11">
        <v>5.9775625000000003</v>
      </c>
      <c r="DW28" s="11">
        <v>70.179212500000006</v>
      </c>
      <c r="DX28" s="11">
        <v>4.7853749999999993</v>
      </c>
      <c r="DY28" s="11">
        <v>7253.4375</v>
      </c>
      <c r="DZ28" t="s">
        <v>55</v>
      </c>
    </row>
    <row r="29" spans="1:130">
      <c r="A29" s="1">
        <v>27</v>
      </c>
      <c r="B29" s="11">
        <v>11</v>
      </c>
      <c r="C29" s="6">
        <v>376971</v>
      </c>
      <c r="D29" s="6">
        <v>7783420</v>
      </c>
      <c r="E29" s="16">
        <v>-40.1768</v>
      </c>
      <c r="F29" s="16">
        <v>-20.0426</v>
      </c>
      <c r="G29" s="2">
        <v>4243151.1901099999</v>
      </c>
      <c r="H29" s="2">
        <f t="shared" si="0"/>
        <v>4.2431511901099999</v>
      </c>
      <c r="I29" s="2">
        <f t="shared" si="41"/>
        <v>8.0794144205208269</v>
      </c>
      <c r="J29" s="2">
        <v>9284812.5000400003</v>
      </c>
      <c r="K29" s="2">
        <f t="shared" si="1"/>
        <v>9.284812500040001</v>
      </c>
      <c r="L29" s="2">
        <f t="shared" si="2"/>
        <v>17.679277650889098</v>
      </c>
      <c r="M29" s="2">
        <v>523445.27988799999</v>
      </c>
      <c r="N29" s="2">
        <f t="shared" si="3"/>
        <v>0.52344527988799994</v>
      </c>
      <c r="O29" s="2">
        <f t="shared" si="4"/>
        <v>0.99669588784344754</v>
      </c>
      <c r="P29" s="2">
        <v>0</v>
      </c>
      <c r="Q29" s="2">
        <f t="shared" si="5"/>
        <v>0</v>
      </c>
      <c r="R29" s="2">
        <f t="shared" si="6"/>
        <v>0</v>
      </c>
      <c r="S29" s="2">
        <v>7920731.7467299998</v>
      </c>
      <c r="T29" s="2">
        <f t="shared" si="7"/>
        <v>7.9207317467299996</v>
      </c>
      <c r="U29" s="2">
        <f t="shared" si="8"/>
        <v>15.081921767192197</v>
      </c>
      <c r="V29" s="2">
        <v>12470708.111300001</v>
      </c>
      <c r="W29" s="2">
        <f t="shared" si="9"/>
        <v>12.4707081113</v>
      </c>
      <c r="X29" s="2">
        <f t="shared" si="10"/>
        <v>23.745564189036418</v>
      </c>
      <c r="Y29" s="2">
        <v>2686985.7488699998</v>
      </c>
      <c r="Z29" s="2">
        <f t="shared" si="11"/>
        <v>2.6869857488699997</v>
      </c>
      <c r="AA29" s="2">
        <f t="shared" si="12"/>
        <v>5.1163087136170224</v>
      </c>
      <c r="AB29" s="2">
        <v>41511.201326299997</v>
      </c>
      <c r="AC29" s="2">
        <f t="shared" si="13"/>
        <v>4.1511201326299998E-2</v>
      </c>
      <c r="AD29" s="2">
        <f t="shared" si="14"/>
        <v>7.9041774281004798E-2</v>
      </c>
      <c r="AE29" s="2">
        <v>13155461.896600001</v>
      </c>
      <c r="AF29" s="2">
        <f t="shared" si="15"/>
        <v>13.1554618966</v>
      </c>
      <c r="AG29" s="2">
        <f t="shared" si="16"/>
        <v>25.049408751623314</v>
      </c>
      <c r="AH29" s="2">
        <v>570109.231226</v>
      </c>
      <c r="AI29" s="2">
        <f t="shared" si="17"/>
        <v>0.57010923122599999</v>
      </c>
      <c r="AJ29" s="2">
        <f t="shared" si="18"/>
        <v>1.0855490501435507</v>
      </c>
      <c r="AK29" s="2">
        <v>0</v>
      </c>
      <c r="AL29" s="2">
        <f t="shared" si="19"/>
        <v>0</v>
      </c>
      <c r="AM29" s="2">
        <f t="shared" si="20"/>
        <v>0</v>
      </c>
      <c r="AN29" s="2">
        <v>220497.31630100001</v>
      </c>
      <c r="AO29" s="2">
        <f t="shared" si="21"/>
        <v>0.220497316301</v>
      </c>
      <c r="AP29" s="2">
        <f t="shared" si="22"/>
        <v>0.41985051137483936</v>
      </c>
      <c r="AQ29" s="2">
        <v>1400639.25324</v>
      </c>
      <c r="AR29" s="2">
        <f t="shared" si="23"/>
        <v>1.40063925324</v>
      </c>
      <c r="AS29" s="2">
        <f t="shared" si="24"/>
        <v>2.6669671839530689</v>
      </c>
      <c r="AT29" s="2">
        <v>52518053.527900003</v>
      </c>
      <c r="AU29" s="2">
        <v>0</v>
      </c>
      <c r="AV29" s="2">
        <f t="shared" si="25"/>
        <v>0</v>
      </c>
      <c r="AW29" s="2">
        <f t="shared" si="26"/>
        <v>0</v>
      </c>
      <c r="AX29" s="2">
        <v>0</v>
      </c>
      <c r="AY29" s="2">
        <f t="shared" si="27"/>
        <v>0</v>
      </c>
      <c r="AZ29" s="2">
        <f t="shared" si="28"/>
        <v>0</v>
      </c>
      <c r="BA29" s="2">
        <v>52518053.527900003</v>
      </c>
      <c r="BB29" s="2">
        <f t="shared" si="29"/>
        <v>52.518053527900001</v>
      </c>
      <c r="BC29" s="2">
        <f t="shared" si="30"/>
        <v>100</v>
      </c>
      <c r="BD29" s="2">
        <v>575786.46322200005</v>
      </c>
      <c r="BE29" s="2">
        <f t="shared" si="31"/>
        <v>0.575786463222</v>
      </c>
      <c r="BF29" s="2">
        <f t="shared" si="32"/>
        <v>1.0963591080467516</v>
      </c>
      <c r="BG29" s="2">
        <v>51942267.0647</v>
      </c>
      <c r="BH29" s="2">
        <f t="shared" si="33"/>
        <v>51.942267064699998</v>
      </c>
      <c r="BI29" s="2">
        <f t="shared" si="34"/>
        <v>98.903640891995138</v>
      </c>
      <c r="BJ29" s="2">
        <v>0</v>
      </c>
      <c r="BK29" s="2">
        <f t="shared" si="35"/>
        <v>0</v>
      </c>
      <c r="BL29" s="2">
        <f t="shared" si="36"/>
        <v>0</v>
      </c>
      <c r="BM29" s="2">
        <v>0</v>
      </c>
      <c r="BN29" s="2">
        <f t="shared" si="37"/>
        <v>0</v>
      </c>
      <c r="BO29" s="2">
        <f t="shared" si="38"/>
        <v>0</v>
      </c>
      <c r="BP29" s="2">
        <v>0</v>
      </c>
      <c r="BQ29" s="2">
        <f t="shared" si="39"/>
        <v>0</v>
      </c>
      <c r="BR29" s="2">
        <f t="shared" si="40"/>
        <v>0</v>
      </c>
      <c r="BS29" s="2">
        <v>52518053.527921997</v>
      </c>
      <c r="BT29" s="11">
        <v>-3</v>
      </c>
      <c r="BU29" s="11">
        <v>44</v>
      </c>
      <c r="BV29" s="2">
        <v>16.693333333333332</v>
      </c>
      <c r="BW29" s="2">
        <v>78.5</v>
      </c>
      <c r="BX29" s="2">
        <v>243.24096385542168</v>
      </c>
      <c r="BY29" s="11">
        <v>318</v>
      </c>
      <c r="BZ29" s="11">
        <v>0</v>
      </c>
      <c r="CA29" s="11">
        <v>133.33734939759037</v>
      </c>
      <c r="CB29" s="2">
        <v>1097.8915662650602</v>
      </c>
      <c r="CC29" s="11">
        <v>184</v>
      </c>
      <c r="CD29" s="11">
        <v>0</v>
      </c>
      <c r="CE29" s="2">
        <v>0.85050000000000003</v>
      </c>
      <c r="CF29" s="2">
        <v>94.233100000000007</v>
      </c>
      <c r="CG29" s="2">
        <v>106.23065</v>
      </c>
      <c r="CH29" s="2">
        <v>6.0984999999999996</v>
      </c>
      <c r="CI29" s="2">
        <v>69.224899999999991</v>
      </c>
      <c r="CJ29" s="2">
        <v>4.7309999999999999</v>
      </c>
      <c r="CK29" s="6">
        <v>7222.5</v>
      </c>
      <c r="CL29" s="2">
        <v>0</v>
      </c>
      <c r="CM29" s="2">
        <v>0</v>
      </c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>
        <v>0</v>
      </c>
      <c r="DG29" s="11">
        <v>0</v>
      </c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t="s">
        <v>55</v>
      </c>
    </row>
    <row r="30" spans="1:130">
      <c r="A30" s="1">
        <v>28</v>
      </c>
      <c r="B30" s="11">
        <v>6</v>
      </c>
      <c r="C30" s="6">
        <v>277147</v>
      </c>
      <c r="D30" s="6">
        <v>7804950</v>
      </c>
      <c r="E30" s="16">
        <v>-41.128300000000003</v>
      </c>
      <c r="F30" s="16">
        <v>-19.839200000000002</v>
      </c>
      <c r="G30" s="2">
        <v>1367541.4315200001</v>
      </c>
      <c r="H30" s="2">
        <f t="shared" si="0"/>
        <v>1.3675414315200001</v>
      </c>
      <c r="I30" s="2">
        <f t="shared" si="41"/>
        <v>0.29647711810707617</v>
      </c>
      <c r="J30" s="2">
        <v>349200.81744800002</v>
      </c>
      <c r="K30" s="2">
        <f t="shared" si="1"/>
        <v>0.34920081744800002</v>
      </c>
      <c r="L30" s="2">
        <f t="shared" si="2"/>
        <v>7.5705239791196866E-2</v>
      </c>
      <c r="M30" s="2">
        <v>574203.72745799995</v>
      </c>
      <c r="N30" s="2">
        <f t="shared" si="3"/>
        <v>0.57420372745799997</v>
      </c>
      <c r="O30" s="2">
        <f t="shared" si="4"/>
        <v>0.12448490583124182</v>
      </c>
      <c r="P30" s="2">
        <v>957295.44655800005</v>
      </c>
      <c r="Q30" s="2">
        <f t="shared" si="5"/>
        <v>0.95729544655800003</v>
      </c>
      <c r="R30" s="2">
        <f t="shared" si="6"/>
        <v>0.20753754777073577</v>
      </c>
      <c r="S30" s="2">
        <v>92614504.828999996</v>
      </c>
      <c r="T30" s="2">
        <f t="shared" si="7"/>
        <v>92.614504828999998</v>
      </c>
      <c r="U30" s="2">
        <f t="shared" si="8"/>
        <v>20.078427500435286</v>
      </c>
      <c r="V30" s="2">
        <v>378901.27261599997</v>
      </c>
      <c r="W30" s="2">
        <f t="shared" si="9"/>
        <v>0.37890127261599998</v>
      </c>
      <c r="X30" s="2">
        <f t="shared" si="10"/>
        <v>8.2144171111098355E-2</v>
      </c>
      <c r="Y30" s="2">
        <v>0</v>
      </c>
      <c r="Z30" s="2">
        <f t="shared" si="11"/>
        <v>0</v>
      </c>
      <c r="AA30" s="2">
        <f t="shared" si="12"/>
        <v>0</v>
      </c>
      <c r="AB30" s="2">
        <v>0</v>
      </c>
      <c r="AC30" s="2">
        <f t="shared" si="13"/>
        <v>0</v>
      </c>
      <c r="AD30" s="2">
        <f t="shared" si="14"/>
        <v>0</v>
      </c>
      <c r="AE30" s="2">
        <v>316555224.44099998</v>
      </c>
      <c r="AF30" s="2">
        <f t="shared" si="15"/>
        <v>316.55522444100001</v>
      </c>
      <c r="AG30" s="2">
        <f t="shared" si="16"/>
        <v>68.627815217043974</v>
      </c>
      <c r="AH30" s="2">
        <v>0</v>
      </c>
      <c r="AI30" s="2">
        <f t="shared" si="17"/>
        <v>0</v>
      </c>
      <c r="AJ30" s="2">
        <f t="shared" si="18"/>
        <v>0</v>
      </c>
      <c r="AK30" s="2">
        <v>0</v>
      </c>
      <c r="AL30" s="2">
        <f t="shared" si="19"/>
        <v>0</v>
      </c>
      <c r="AM30" s="2">
        <f t="shared" si="20"/>
        <v>0</v>
      </c>
      <c r="AN30" s="2">
        <v>47699.693982999997</v>
      </c>
      <c r="AO30" s="2">
        <f t="shared" si="21"/>
        <v>4.7699693982999995E-2</v>
      </c>
      <c r="AP30" s="2">
        <f t="shared" si="22"/>
        <v>1.0341089111246029E-2</v>
      </c>
      <c r="AQ30" s="2">
        <v>48419165.315300003</v>
      </c>
      <c r="AR30" s="2">
        <f t="shared" si="23"/>
        <v>48.419165315300006</v>
      </c>
      <c r="AS30" s="2">
        <f t="shared" si="24"/>
        <v>10.497067410875225</v>
      </c>
      <c r="AT30" s="2">
        <v>461263736.05199999</v>
      </c>
      <c r="AU30" s="2">
        <v>127159201.419</v>
      </c>
      <c r="AV30" s="2">
        <f t="shared" si="25"/>
        <v>127.159201419</v>
      </c>
      <c r="AW30" s="2">
        <f t="shared" si="26"/>
        <v>27.567569587708686</v>
      </c>
      <c r="AX30" s="2">
        <v>3596580.62983</v>
      </c>
      <c r="AY30" s="2">
        <f t="shared" si="27"/>
        <v>3.59658062983</v>
      </c>
      <c r="AZ30" s="2">
        <f t="shared" si="28"/>
        <v>0.77972325780766427</v>
      </c>
      <c r="BA30" s="2">
        <v>330507954.00400001</v>
      </c>
      <c r="BB30" s="2">
        <f t="shared" si="29"/>
        <v>330.507954004</v>
      </c>
      <c r="BC30" s="2">
        <f t="shared" si="30"/>
        <v>71.652707154663602</v>
      </c>
      <c r="BD30" s="2">
        <v>0</v>
      </c>
      <c r="BE30" s="2">
        <f t="shared" si="31"/>
        <v>0</v>
      </c>
      <c r="BF30" s="2">
        <f t="shared" si="32"/>
        <v>0</v>
      </c>
      <c r="BG30" s="2">
        <v>0</v>
      </c>
      <c r="BH30" s="2">
        <f t="shared" si="33"/>
        <v>0</v>
      </c>
      <c r="BI30" s="2">
        <f t="shared" si="34"/>
        <v>0</v>
      </c>
      <c r="BJ30" s="2">
        <v>461263736.05199999</v>
      </c>
      <c r="BK30" s="2">
        <f t="shared" si="35"/>
        <v>461.26373605200001</v>
      </c>
      <c r="BL30" s="2">
        <f t="shared" si="36"/>
        <v>100</v>
      </c>
      <c r="BM30" s="2">
        <v>0</v>
      </c>
      <c r="BN30" s="2">
        <f t="shared" si="37"/>
        <v>0</v>
      </c>
      <c r="BO30" s="2">
        <f t="shared" si="38"/>
        <v>0</v>
      </c>
      <c r="BP30" s="2">
        <v>0</v>
      </c>
      <c r="BQ30" s="2">
        <f t="shared" si="39"/>
        <v>0</v>
      </c>
      <c r="BR30" s="2">
        <f t="shared" si="40"/>
        <v>0</v>
      </c>
      <c r="BS30" s="2">
        <v>461263736.05199999</v>
      </c>
      <c r="BT30" s="11">
        <v>140</v>
      </c>
      <c r="BU30" s="11">
        <v>1020</v>
      </c>
      <c r="BV30" s="2">
        <v>374.10047095761382</v>
      </c>
      <c r="BW30" s="2">
        <v>79</v>
      </c>
      <c r="BX30" s="2">
        <v>231.83173076923077</v>
      </c>
      <c r="BY30" s="11">
        <v>333</v>
      </c>
      <c r="BZ30" s="11">
        <v>94</v>
      </c>
      <c r="CA30" s="11">
        <v>177.55769230769232</v>
      </c>
      <c r="CB30" s="2">
        <v>1200.1538461538462</v>
      </c>
      <c r="CC30" s="11">
        <v>226</v>
      </c>
      <c r="CD30" s="11">
        <v>21</v>
      </c>
      <c r="CE30" s="2">
        <v>0.89900000000000002</v>
      </c>
      <c r="CF30" s="2">
        <v>79.591700000000003</v>
      </c>
      <c r="CG30" s="2">
        <v>91.581699999999998</v>
      </c>
      <c r="CH30" s="2">
        <v>4.5609999999999999</v>
      </c>
      <c r="CI30" s="2">
        <v>68.196799999999996</v>
      </c>
      <c r="CJ30" s="2">
        <v>5.29</v>
      </c>
      <c r="CK30" s="6">
        <v>6861</v>
      </c>
      <c r="CL30" s="11">
        <v>6</v>
      </c>
      <c r="CM30" s="11">
        <v>26</v>
      </c>
      <c r="CN30" s="11">
        <v>185</v>
      </c>
      <c r="CO30" s="11">
        <v>233</v>
      </c>
      <c r="CP30" s="11">
        <v>206.16666666666666</v>
      </c>
      <c r="CQ30" s="11">
        <v>79.5</v>
      </c>
      <c r="CR30" s="11">
        <v>241.83333333333334</v>
      </c>
      <c r="CS30" s="11">
        <v>328</v>
      </c>
      <c r="CT30" s="11">
        <v>147</v>
      </c>
      <c r="CU30" s="11">
        <v>175.83333333333334</v>
      </c>
      <c r="CV30" s="11">
        <v>1162.5</v>
      </c>
      <c r="CW30" s="11">
        <v>207</v>
      </c>
      <c r="CX30" s="11">
        <v>24</v>
      </c>
      <c r="CY30" s="11">
        <v>0.89900000000000002</v>
      </c>
      <c r="CZ30" s="11">
        <v>79.591700000000003</v>
      </c>
      <c r="DA30" s="11">
        <v>91.581699999999998</v>
      </c>
      <c r="DB30" s="11">
        <v>4.5609999999999999</v>
      </c>
      <c r="DC30" s="11">
        <v>68.196799999999996</v>
      </c>
      <c r="DD30" s="11">
        <v>5.29</v>
      </c>
      <c r="DE30" s="11">
        <v>6861</v>
      </c>
      <c r="DF30" s="11">
        <v>17</v>
      </c>
      <c r="DG30" s="11">
        <v>115</v>
      </c>
      <c r="DH30" s="11">
        <v>169</v>
      </c>
      <c r="DI30" s="11">
        <v>493</v>
      </c>
      <c r="DJ30" s="11">
        <v>255.47058823529412</v>
      </c>
      <c r="DK30" s="11">
        <v>78.882352941176464</v>
      </c>
      <c r="DL30" s="11">
        <v>238.1764705882353</v>
      </c>
      <c r="DM30" s="11">
        <v>330</v>
      </c>
      <c r="DN30" s="11">
        <v>131</v>
      </c>
      <c r="DO30" s="11">
        <v>177.58823529411765</v>
      </c>
      <c r="DP30" s="11">
        <v>1179.1176470588234</v>
      </c>
      <c r="DQ30" s="11">
        <v>213</v>
      </c>
      <c r="DR30" s="11">
        <v>22</v>
      </c>
      <c r="DS30" s="11">
        <v>0.89900000000000047</v>
      </c>
      <c r="DT30" s="11">
        <v>79.591699999999975</v>
      </c>
      <c r="DU30" s="11">
        <v>91.581699999999969</v>
      </c>
      <c r="DV30" s="11">
        <v>4.5609999999999999</v>
      </c>
      <c r="DW30" s="11">
        <v>68.196799999999968</v>
      </c>
      <c r="DX30" s="11">
        <v>5.2900000000000009</v>
      </c>
      <c r="DY30" s="11">
        <v>6861</v>
      </c>
      <c r="DZ30" t="s">
        <v>55</v>
      </c>
    </row>
    <row r="31" spans="1:130">
      <c r="A31" s="1">
        <v>29</v>
      </c>
      <c r="B31" s="11">
        <v>6</v>
      </c>
      <c r="C31" s="6">
        <v>300310</v>
      </c>
      <c r="D31" s="6">
        <v>7806454</v>
      </c>
      <c r="E31" s="16">
        <v>-40.906999999999996</v>
      </c>
      <c r="F31" s="16">
        <v>-19.828099999999999</v>
      </c>
      <c r="G31" s="2">
        <v>1014295.49238</v>
      </c>
      <c r="H31" s="2">
        <f t="shared" si="0"/>
        <v>1.0142954923800001</v>
      </c>
      <c r="I31" s="2">
        <f t="shared" si="41"/>
        <v>0.11269949915333331</v>
      </c>
      <c r="J31" s="2">
        <v>763199.62344800006</v>
      </c>
      <c r="K31" s="2">
        <f t="shared" si="1"/>
        <v>0.76319962344800008</v>
      </c>
      <c r="L31" s="2">
        <f t="shared" si="2"/>
        <v>8.4799958160888894E-2</v>
      </c>
      <c r="M31" s="2">
        <v>5648122.7235399997</v>
      </c>
      <c r="N31" s="2">
        <f t="shared" si="3"/>
        <v>5.6481227235399993</v>
      </c>
      <c r="O31" s="2">
        <f t="shared" si="4"/>
        <v>0.62756919150444435</v>
      </c>
      <c r="P31" s="2">
        <v>17267830.540600002</v>
      </c>
      <c r="Q31" s="2">
        <f t="shared" si="5"/>
        <v>17.267830540600002</v>
      </c>
      <c r="R31" s="2">
        <f t="shared" si="6"/>
        <v>1.9186478378444445</v>
      </c>
      <c r="S31" s="2">
        <v>214174674.74200001</v>
      </c>
      <c r="T31" s="2">
        <f t="shared" si="7"/>
        <v>214.17467474200001</v>
      </c>
      <c r="U31" s="2">
        <f t="shared" si="8"/>
        <v>23.797186082444448</v>
      </c>
      <c r="V31" s="2">
        <v>4117355.3920999998</v>
      </c>
      <c r="W31" s="2">
        <f t="shared" si="9"/>
        <v>4.1173553920999995</v>
      </c>
      <c r="X31" s="2">
        <f t="shared" si="10"/>
        <v>0.45748393245555552</v>
      </c>
      <c r="Y31" s="2">
        <v>0</v>
      </c>
      <c r="Z31" s="2">
        <f t="shared" si="11"/>
        <v>0</v>
      </c>
      <c r="AA31" s="2">
        <f t="shared" si="12"/>
        <v>0</v>
      </c>
      <c r="AB31" s="2">
        <v>0</v>
      </c>
      <c r="AC31" s="2">
        <f t="shared" si="13"/>
        <v>0</v>
      </c>
      <c r="AD31" s="2">
        <f t="shared" si="14"/>
        <v>0</v>
      </c>
      <c r="AE31" s="2">
        <v>558704447.55599999</v>
      </c>
      <c r="AF31" s="2">
        <f t="shared" si="15"/>
        <v>558.70444755599999</v>
      </c>
      <c r="AG31" s="2">
        <f t="shared" si="16"/>
        <v>62.078271950666661</v>
      </c>
      <c r="AH31" s="2">
        <v>0</v>
      </c>
      <c r="AI31" s="2">
        <f t="shared" si="17"/>
        <v>0</v>
      </c>
      <c r="AJ31" s="2">
        <f t="shared" si="18"/>
        <v>0</v>
      </c>
      <c r="AK31" s="2">
        <v>0</v>
      </c>
      <c r="AL31" s="2">
        <f t="shared" si="19"/>
        <v>0</v>
      </c>
      <c r="AM31" s="2">
        <f t="shared" si="20"/>
        <v>0</v>
      </c>
      <c r="AN31" s="2">
        <v>14400.074999799999</v>
      </c>
      <c r="AO31" s="2">
        <f t="shared" si="21"/>
        <v>1.4400074999799999E-2</v>
      </c>
      <c r="AP31" s="2">
        <f t="shared" si="22"/>
        <v>1.6000083333111109E-3</v>
      </c>
      <c r="AQ31" s="2">
        <v>98295673.854699999</v>
      </c>
      <c r="AR31" s="2">
        <f t="shared" si="23"/>
        <v>98.295673854699999</v>
      </c>
      <c r="AS31" s="2">
        <f t="shared" si="24"/>
        <v>10.921741539411112</v>
      </c>
      <c r="AT31" s="2">
        <v>900000000</v>
      </c>
      <c r="AU31" s="2">
        <v>296786618.85100001</v>
      </c>
      <c r="AV31" s="2">
        <f t="shared" si="25"/>
        <v>296.78661885100001</v>
      </c>
      <c r="AW31" s="2">
        <f t="shared" si="26"/>
        <v>32.976290983444443</v>
      </c>
      <c r="AX31" s="2">
        <v>60697274.482100002</v>
      </c>
      <c r="AY31" s="2">
        <f t="shared" si="27"/>
        <v>60.697274482099999</v>
      </c>
      <c r="AZ31" s="2">
        <f t="shared" si="28"/>
        <v>6.7441416091222228</v>
      </c>
      <c r="BA31" s="2">
        <v>542516106.66700006</v>
      </c>
      <c r="BB31" s="2">
        <f t="shared" si="29"/>
        <v>542.51610666700003</v>
      </c>
      <c r="BC31" s="2">
        <f t="shared" si="30"/>
        <v>60.279567407444446</v>
      </c>
      <c r="BD31" s="2">
        <v>0</v>
      </c>
      <c r="BE31" s="2">
        <f t="shared" si="31"/>
        <v>0</v>
      </c>
      <c r="BF31" s="2">
        <f t="shared" si="32"/>
        <v>0</v>
      </c>
      <c r="BG31" s="2">
        <v>0</v>
      </c>
      <c r="BH31" s="2">
        <f t="shared" si="33"/>
        <v>0</v>
      </c>
      <c r="BI31" s="2">
        <f t="shared" si="34"/>
        <v>0</v>
      </c>
      <c r="BJ31" s="2">
        <v>900000000</v>
      </c>
      <c r="BK31" s="2">
        <f t="shared" si="35"/>
        <v>900</v>
      </c>
      <c r="BL31" s="2">
        <f t="shared" si="36"/>
        <v>100</v>
      </c>
      <c r="BM31" s="2">
        <v>0</v>
      </c>
      <c r="BN31" s="2">
        <f t="shared" si="37"/>
        <v>0</v>
      </c>
      <c r="BO31" s="2">
        <f t="shared" si="38"/>
        <v>0</v>
      </c>
      <c r="BP31" s="2">
        <v>0</v>
      </c>
      <c r="BQ31" s="2">
        <f t="shared" si="39"/>
        <v>0</v>
      </c>
      <c r="BR31" s="2">
        <f t="shared" si="40"/>
        <v>0</v>
      </c>
      <c r="BS31" s="2">
        <v>900000000</v>
      </c>
      <c r="BT31" s="11">
        <v>116</v>
      </c>
      <c r="BU31" s="11">
        <v>1210</v>
      </c>
      <c r="BV31" s="2">
        <v>393.29776247848537</v>
      </c>
      <c r="BW31" s="2">
        <v>79.5</v>
      </c>
      <c r="BX31" s="2">
        <v>229.76758147512865</v>
      </c>
      <c r="BY31" s="11">
        <v>334</v>
      </c>
      <c r="BZ31" s="11">
        <v>91</v>
      </c>
      <c r="CA31" s="11">
        <v>169.1097770154374</v>
      </c>
      <c r="CB31" s="2">
        <v>1212.6595197255574</v>
      </c>
      <c r="CC31" s="11">
        <v>223</v>
      </c>
      <c r="CD31" s="11">
        <v>22</v>
      </c>
      <c r="CE31" s="2">
        <v>0.875</v>
      </c>
      <c r="CF31" s="2">
        <v>81.756599999999992</v>
      </c>
      <c r="CG31" s="2">
        <v>92.467500000000001</v>
      </c>
      <c r="CH31" s="2">
        <v>5.0775000000000006</v>
      </c>
      <c r="CI31" s="2">
        <v>71.805250000000001</v>
      </c>
      <c r="CJ31" s="2">
        <v>5.1470000000000002</v>
      </c>
      <c r="CK31" s="6">
        <v>6833</v>
      </c>
      <c r="CL31" s="11">
        <v>12</v>
      </c>
      <c r="CM31" s="11">
        <v>36</v>
      </c>
      <c r="CN31" s="11">
        <v>127</v>
      </c>
      <c r="CO31" s="11">
        <v>520</v>
      </c>
      <c r="CP31" s="11">
        <v>251.5</v>
      </c>
      <c r="CQ31" s="11">
        <v>79</v>
      </c>
      <c r="CR31" s="11">
        <v>239.25</v>
      </c>
      <c r="CS31" s="11">
        <v>329</v>
      </c>
      <c r="CT31" s="11">
        <v>139</v>
      </c>
      <c r="CU31" s="11">
        <v>171.41666666666666</v>
      </c>
      <c r="CV31" s="11">
        <v>1179.5833333333333</v>
      </c>
      <c r="CW31" s="11">
        <v>210</v>
      </c>
      <c r="CX31" s="11">
        <v>24</v>
      </c>
      <c r="CY31" s="11">
        <v>0.86699999999999999</v>
      </c>
      <c r="CZ31" s="11">
        <v>82.47823333333335</v>
      </c>
      <c r="DA31" s="11">
        <v>92.762766666666664</v>
      </c>
      <c r="DB31" s="11">
        <v>5.2496666666666671</v>
      </c>
      <c r="DC31" s="11">
        <v>73.008066666666693</v>
      </c>
      <c r="DD31" s="11">
        <v>5.0993333333333322</v>
      </c>
      <c r="DE31" s="11">
        <v>6823.666666666667</v>
      </c>
      <c r="DF31" s="11">
        <v>20</v>
      </c>
      <c r="DG31" s="11">
        <v>164</v>
      </c>
      <c r="DH31" s="11">
        <v>106</v>
      </c>
      <c r="DI31" s="11">
        <v>447</v>
      </c>
      <c r="DJ31" s="11">
        <v>199.7</v>
      </c>
      <c r="DK31" s="11">
        <v>79.25</v>
      </c>
      <c r="DL31" s="11">
        <v>240.95</v>
      </c>
      <c r="DM31" s="11">
        <v>334</v>
      </c>
      <c r="DN31" s="11">
        <v>138</v>
      </c>
      <c r="DO31" s="11">
        <v>169.75</v>
      </c>
      <c r="DP31" s="11">
        <v>1173.55</v>
      </c>
      <c r="DQ31" s="11">
        <v>208</v>
      </c>
      <c r="DR31" s="11">
        <v>22</v>
      </c>
      <c r="DS31" s="11">
        <v>0.85579999999999978</v>
      </c>
      <c r="DT31" s="11">
        <v>83.48851999999998</v>
      </c>
      <c r="DU31" s="11">
        <v>93.176140000000004</v>
      </c>
      <c r="DV31" s="11">
        <v>5.4906999999999986</v>
      </c>
      <c r="DW31" s="11">
        <v>74.692010000000025</v>
      </c>
      <c r="DX31" s="11">
        <v>5.0326000000000004</v>
      </c>
      <c r="DY31" s="11">
        <v>6810.6</v>
      </c>
      <c r="DZ31" t="s">
        <v>57</v>
      </c>
    </row>
    <row r="32" spans="1:130">
      <c r="A32" s="1">
        <v>30</v>
      </c>
      <c r="B32" s="11">
        <v>4</v>
      </c>
      <c r="C32" s="6">
        <v>330310</v>
      </c>
      <c r="D32" s="6">
        <v>7806454</v>
      </c>
      <c r="E32" s="16">
        <v>-40.620699999999999</v>
      </c>
      <c r="F32" s="16">
        <v>-19.831</v>
      </c>
      <c r="G32" s="2">
        <v>0</v>
      </c>
      <c r="H32" s="2">
        <f t="shared" si="0"/>
        <v>0</v>
      </c>
      <c r="I32" s="2">
        <f t="shared" si="41"/>
        <v>0</v>
      </c>
      <c r="J32" s="2">
        <v>1569387.17943</v>
      </c>
      <c r="K32" s="2">
        <f t="shared" si="1"/>
        <v>1.5693871794300001</v>
      </c>
      <c r="L32" s="2">
        <f t="shared" si="2"/>
        <v>0.17437635327000001</v>
      </c>
      <c r="M32" s="2">
        <v>7680459.14384</v>
      </c>
      <c r="N32" s="2">
        <f t="shared" si="3"/>
        <v>7.6804591438400003</v>
      </c>
      <c r="O32" s="2">
        <f t="shared" si="4"/>
        <v>0.85338434931555551</v>
      </c>
      <c r="P32" s="2">
        <v>4664323.6277799997</v>
      </c>
      <c r="Q32" s="2">
        <f t="shared" si="5"/>
        <v>4.66432362778</v>
      </c>
      <c r="R32" s="2">
        <f t="shared" si="6"/>
        <v>0.51825818086444442</v>
      </c>
      <c r="S32" s="2">
        <v>310596620.19599998</v>
      </c>
      <c r="T32" s="2">
        <f t="shared" si="7"/>
        <v>310.596620196</v>
      </c>
      <c r="U32" s="2">
        <f t="shared" si="8"/>
        <v>34.510735577333328</v>
      </c>
      <c r="V32" s="2">
        <v>9342953.2008800004</v>
      </c>
      <c r="W32" s="2">
        <f t="shared" si="9"/>
        <v>9.3429532008800003</v>
      </c>
      <c r="X32" s="2">
        <f t="shared" si="10"/>
        <v>1.0381059112088891</v>
      </c>
      <c r="Y32" s="2">
        <v>0</v>
      </c>
      <c r="Z32" s="2">
        <f t="shared" si="11"/>
        <v>0</v>
      </c>
      <c r="AA32" s="2">
        <f t="shared" si="12"/>
        <v>0</v>
      </c>
      <c r="AB32" s="2">
        <v>0</v>
      </c>
      <c r="AC32" s="2">
        <f t="shared" si="13"/>
        <v>0</v>
      </c>
      <c r="AD32" s="2">
        <f t="shared" si="14"/>
        <v>0</v>
      </c>
      <c r="AE32" s="2">
        <v>463490463.37199998</v>
      </c>
      <c r="AF32" s="2">
        <f t="shared" si="15"/>
        <v>463.49046337199997</v>
      </c>
      <c r="AG32" s="2">
        <f t="shared" si="16"/>
        <v>51.498940374666667</v>
      </c>
      <c r="AH32" s="2">
        <v>4499.9774999399997</v>
      </c>
      <c r="AI32" s="2">
        <f t="shared" si="17"/>
        <v>4.4999774999399996E-3</v>
      </c>
      <c r="AJ32" s="2">
        <f t="shared" si="18"/>
        <v>4.9999749999333327E-4</v>
      </c>
      <c r="AK32" s="2">
        <v>0</v>
      </c>
      <c r="AL32" s="2">
        <f t="shared" si="19"/>
        <v>0</v>
      </c>
      <c r="AM32" s="2">
        <f t="shared" si="20"/>
        <v>0</v>
      </c>
      <c r="AN32" s="2">
        <v>6750.0645001000003</v>
      </c>
      <c r="AO32" s="2">
        <f t="shared" si="21"/>
        <v>6.7500645001000005E-3</v>
      </c>
      <c r="AP32" s="2">
        <f t="shared" si="22"/>
        <v>7.5000716667777783E-4</v>
      </c>
      <c r="AQ32" s="2">
        <v>102644543.23800001</v>
      </c>
      <c r="AR32" s="2">
        <f t="shared" si="23"/>
        <v>102.64454323800001</v>
      </c>
      <c r="AS32" s="2">
        <f t="shared" si="24"/>
        <v>11.404949248666666</v>
      </c>
      <c r="AT32" s="2">
        <v>900000000</v>
      </c>
      <c r="AU32" s="2">
        <v>377608949.079</v>
      </c>
      <c r="AV32" s="2">
        <f t="shared" si="25"/>
        <v>377.60894907900001</v>
      </c>
      <c r="AW32" s="2">
        <f t="shared" si="26"/>
        <v>41.956549897666669</v>
      </c>
      <c r="AX32" s="2">
        <v>159633859.65099999</v>
      </c>
      <c r="AY32" s="2">
        <f t="shared" si="27"/>
        <v>159.63385965099999</v>
      </c>
      <c r="AZ32" s="2">
        <f t="shared" si="28"/>
        <v>17.737095516777774</v>
      </c>
      <c r="BA32" s="2">
        <v>362757191.26999998</v>
      </c>
      <c r="BB32" s="2">
        <f t="shared" si="29"/>
        <v>362.75719126999996</v>
      </c>
      <c r="BC32" s="2">
        <f t="shared" si="30"/>
        <v>40.306354585555553</v>
      </c>
      <c r="BD32" s="2">
        <v>0</v>
      </c>
      <c r="BE32" s="2">
        <f t="shared" si="31"/>
        <v>0</v>
      </c>
      <c r="BF32" s="2">
        <f t="shared" si="32"/>
        <v>0</v>
      </c>
      <c r="BG32" s="2">
        <v>130986575.558</v>
      </c>
      <c r="BH32" s="2">
        <f t="shared" si="33"/>
        <v>130.986575558</v>
      </c>
      <c r="BI32" s="2">
        <f t="shared" si="34"/>
        <v>14.554063950888887</v>
      </c>
      <c r="BJ32" s="2">
        <v>769013424.44200003</v>
      </c>
      <c r="BK32" s="2">
        <f t="shared" si="35"/>
        <v>769.01342444200009</v>
      </c>
      <c r="BL32" s="2">
        <f t="shared" si="36"/>
        <v>85.445936049111111</v>
      </c>
      <c r="BM32" s="2">
        <v>0</v>
      </c>
      <c r="BN32" s="2">
        <f t="shared" si="37"/>
        <v>0</v>
      </c>
      <c r="BO32" s="2">
        <f t="shared" si="38"/>
        <v>0</v>
      </c>
      <c r="BP32" s="2">
        <v>0</v>
      </c>
      <c r="BQ32" s="2">
        <f t="shared" si="39"/>
        <v>0</v>
      </c>
      <c r="BR32" s="2">
        <f t="shared" si="40"/>
        <v>0</v>
      </c>
      <c r="BS32" s="2">
        <v>900000000</v>
      </c>
      <c r="BT32" s="11">
        <v>75</v>
      </c>
      <c r="BU32" s="11">
        <v>962</v>
      </c>
      <c r="BV32" s="2">
        <v>510.5757322175732</v>
      </c>
      <c r="BW32" s="2">
        <v>80</v>
      </c>
      <c r="BX32" s="2">
        <v>221.13828867761453</v>
      </c>
      <c r="BY32" s="11">
        <v>326</v>
      </c>
      <c r="BZ32" s="11">
        <v>114</v>
      </c>
      <c r="CA32" s="11">
        <v>157.52722558340537</v>
      </c>
      <c r="CB32" s="2">
        <v>1245.4796888504754</v>
      </c>
      <c r="CC32" s="11">
        <v>212</v>
      </c>
      <c r="CD32" s="11">
        <v>27</v>
      </c>
      <c r="CE32" s="2">
        <v>0.85099999999999998</v>
      </c>
      <c r="CF32" s="2">
        <v>87.861850000000004</v>
      </c>
      <c r="CG32" s="2">
        <v>98.850400000000008</v>
      </c>
      <c r="CH32" s="2">
        <v>5.9429999999999996</v>
      </c>
      <c r="CI32" s="2">
        <v>71.555849999999992</v>
      </c>
      <c r="CJ32" s="2">
        <v>4.8239999999999998</v>
      </c>
      <c r="CK32" s="6">
        <v>6989</v>
      </c>
      <c r="CL32" s="11">
        <v>6</v>
      </c>
      <c r="CM32" s="11">
        <v>28</v>
      </c>
      <c r="CN32" s="11">
        <v>95</v>
      </c>
      <c r="CO32" s="11">
        <v>142</v>
      </c>
      <c r="CP32" s="11">
        <v>125.83333333333333</v>
      </c>
      <c r="CQ32" s="11">
        <v>79.666666666666671</v>
      </c>
      <c r="CR32" s="11">
        <v>244</v>
      </c>
      <c r="CS32" s="11">
        <v>324</v>
      </c>
      <c r="CT32" s="11">
        <v>162</v>
      </c>
      <c r="CU32" s="11">
        <v>160</v>
      </c>
      <c r="CV32" s="11">
        <v>1161.1666666666667</v>
      </c>
      <c r="CW32" s="11">
        <v>201</v>
      </c>
      <c r="CX32" s="11">
        <v>28</v>
      </c>
      <c r="CY32" s="11">
        <v>0.85099999999999998</v>
      </c>
      <c r="CZ32" s="11">
        <v>83.921499999999995</v>
      </c>
      <c r="DA32" s="11">
        <v>93.353300000000004</v>
      </c>
      <c r="DB32" s="11">
        <v>5.5940000000000003</v>
      </c>
      <c r="DC32" s="11">
        <v>75.413700000000006</v>
      </c>
      <c r="DD32" s="11">
        <v>5.0039999999999987</v>
      </c>
      <c r="DE32" s="11">
        <v>6805</v>
      </c>
      <c r="DF32" s="11">
        <v>17</v>
      </c>
      <c r="DG32" s="11">
        <v>73</v>
      </c>
      <c r="DH32" s="11">
        <v>102</v>
      </c>
      <c r="DI32" s="11">
        <v>790</v>
      </c>
      <c r="DJ32" s="11">
        <v>361.1764705882353</v>
      </c>
      <c r="DK32" s="11">
        <v>79.941176470588232</v>
      </c>
      <c r="DL32" s="11">
        <v>228.23529411764707</v>
      </c>
      <c r="DM32" s="11">
        <v>325</v>
      </c>
      <c r="DN32" s="11">
        <v>119</v>
      </c>
      <c r="DO32" s="11">
        <v>158.52941176470588</v>
      </c>
      <c r="DP32" s="11">
        <v>1218</v>
      </c>
      <c r="DQ32" s="11">
        <v>211</v>
      </c>
      <c r="DR32" s="11">
        <v>28</v>
      </c>
      <c r="DS32" s="11">
        <v>0.85099999999999976</v>
      </c>
      <c r="DT32" s="11">
        <v>83.921499999999995</v>
      </c>
      <c r="DU32" s="11">
        <v>93.353300000000004</v>
      </c>
      <c r="DV32" s="11">
        <v>5.5939999999999985</v>
      </c>
      <c r="DW32" s="11">
        <v>75.413700000000034</v>
      </c>
      <c r="DX32" s="11">
        <v>5.0039999999999996</v>
      </c>
      <c r="DY32" s="11">
        <v>6805</v>
      </c>
      <c r="DZ32" t="s">
        <v>57</v>
      </c>
    </row>
    <row r="33" spans="1:130">
      <c r="A33" s="1">
        <v>31</v>
      </c>
      <c r="B33" s="11">
        <v>8</v>
      </c>
      <c r="C33" s="6">
        <v>360310</v>
      </c>
      <c r="D33" s="6">
        <v>7806454</v>
      </c>
      <c r="E33" s="16">
        <v>-40.334299999999999</v>
      </c>
      <c r="F33" s="16">
        <v>-19.833300000000001</v>
      </c>
      <c r="G33" s="2">
        <v>6255683.3794</v>
      </c>
      <c r="H33" s="2">
        <f t="shared" si="0"/>
        <v>6.2556833793999997</v>
      </c>
      <c r="I33" s="2">
        <f t="shared" si="41"/>
        <v>0.69507593104444443</v>
      </c>
      <c r="J33" s="2">
        <v>7123016.1735199997</v>
      </c>
      <c r="K33" s="2">
        <f t="shared" si="1"/>
        <v>7.1230161735199999</v>
      </c>
      <c r="L33" s="2">
        <f t="shared" si="2"/>
        <v>0.7914462415022222</v>
      </c>
      <c r="M33" s="2">
        <v>4396611.9920899998</v>
      </c>
      <c r="N33" s="2">
        <f t="shared" si="3"/>
        <v>4.3966119920899995</v>
      </c>
      <c r="O33" s="2">
        <f t="shared" si="4"/>
        <v>0.48851244356555551</v>
      </c>
      <c r="P33" s="2">
        <v>9165892.1356199998</v>
      </c>
      <c r="Q33" s="2">
        <f t="shared" si="5"/>
        <v>9.16589213562</v>
      </c>
      <c r="R33" s="2">
        <f t="shared" si="6"/>
        <v>1.0184324595133334</v>
      </c>
      <c r="S33" s="2">
        <v>251089657.05500001</v>
      </c>
      <c r="T33" s="2">
        <f t="shared" si="7"/>
        <v>251.089657055</v>
      </c>
      <c r="U33" s="2">
        <f t="shared" si="8"/>
        <v>27.898850783888889</v>
      </c>
      <c r="V33" s="2">
        <v>95874267.116799995</v>
      </c>
      <c r="W33" s="2">
        <f t="shared" si="9"/>
        <v>95.874267116799999</v>
      </c>
      <c r="X33" s="2">
        <f t="shared" si="10"/>
        <v>10.65269634631111</v>
      </c>
      <c r="Y33" s="2">
        <v>17869352.7938</v>
      </c>
      <c r="Z33" s="2">
        <f t="shared" si="11"/>
        <v>17.869352793800001</v>
      </c>
      <c r="AA33" s="2">
        <f t="shared" si="12"/>
        <v>1.9854836437555554</v>
      </c>
      <c r="AB33" s="2">
        <v>17476794.424800001</v>
      </c>
      <c r="AC33" s="2">
        <f t="shared" si="13"/>
        <v>17.476794424800001</v>
      </c>
      <c r="AD33" s="2">
        <f t="shared" si="14"/>
        <v>1.9418660472000002</v>
      </c>
      <c r="AE33" s="2">
        <v>434194102.71499997</v>
      </c>
      <c r="AF33" s="2">
        <f t="shared" si="15"/>
        <v>434.19410271499999</v>
      </c>
      <c r="AG33" s="2">
        <f t="shared" si="16"/>
        <v>48.243789190555553</v>
      </c>
      <c r="AH33" s="2">
        <v>0</v>
      </c>
      <c r="AI33" s="2">
        <f t="shared" si="17"/>
        <v>0</v>
      </c>
      <c r="AJ33" s="2">
        <f t="shared" si="18"/>
        <v>0</v>
      </c>
      <c r="AK33" s="2">
        <v>0</v>
      </c>
      <c r="AL33" s="2">
        <f t="shared" si="19"/>
        <v>0</v>
      </c>
      <c r="AM33" s="2">
        <f t="shared" si="20"/>
        <v>0</v>
      </c>
      <c r="AN33" s="2">
        <v>4011875.6088299998</v>
      </c>
      <c r="AO33" s="2">
        <f t="shared" si="21"/>
        <v>4.0118756088299996</v>
      </c>
      <c r="AP33" s="2">
        <f t="shared" si="22"/>
        <v>0.44576395653666662</v>
      </c>
      <c r="AQ33" s="2">
        <v>52542746.605300002</v>
      </c>
      <c r="AR33" s="2">
        <f t="shared" si="23"/>
        <v>52.542746605300003</v>
      </c>
      <c r="AS33" s="2">
        <f t="shared" si="24"/>
        <v>5.8380829561444445</v>
      </c>
      <c r="AT33" s="2">
        <v>900000000</v>
      </c>
      <c r="AU33" s="2">
        <v>57646078.814000003</v>
      </c>
      <c r="AV33" s="2">
        <f t="shared" si="25"/>
        <v>57.646078814000006</v>
      </c>
      <c r="AW33" s="2">
        <f t="shared" si="26"/>
        <v>6.405119868222223</v>
      </c>
      <c r="AX33" s="2">
        <v>0</v>
      </c>
      <c r="AY33" s="2">
        <f t="shared" si="27"/>
        <v>0</v>
      </c>
      <c r="AZ33" s="2">
        <f t="shared" si="28"/>
        <v>0</v>
      </c>
      <c r="BA33" s="2">
        <v>842353921.18599999</v>
      </c>
      <c r="BB33" s="2">
        <f t="shared" si="29"/>
        <v>842.35392118599998</v>
      </c>
      <c r="BC33" s="2">
        <f t="shared" si="30"/>
        <v>93.594880131777785</v>
      </c>
      <c r="BD33" s="2">
        <v>0</v>
      </c>
      <c r="BE33" s="2">
        <f t="shared" si="31"/>
        <v>0</v>
      </c>
      <c r="BF33" s="2">
        <f t="shared" si="32"/>
        <v>0</v>
      </c>
      <c r="BG33" s="2">
        <v>817642905.56299996</v>
      </c>
      <c r="BH33" s="2">
        <f t="shared" si="33"/>
        <v>817.642905563</v>
      </c>
      <c r="BI33" s="2">
        <f t="shared" si="34"/>
        <v>90.849211729222219</v>
      </c>
      <c r="BJ33" s="2">
        <v>82357094.43689999</v>
      </c>
      <c r="BK33" s="2">
        <f t="shared" si="35"/>
        <v>82.357094436899985</v>
      </c>
      <c r="BL33" s="2">
        <f t="shared" si="36"/>
        <v>9.1507882707666663</v>
      </c>
      <c r="BM33" s="2">
        <v>0</v>
      </c>
      <c r="BN33" s="2">
        <f t="shared" si="37"/>
        <v>0</v>
      </c>
      <c r="BO33" s="2">
        <f t="shared" si="38"/>
        <v>0</v>
      </c>
      <c r="BP33" s="2">
        <v>0</v>
      </c>
      <c r="BQ33" s="2">
        <f t="shared" si="39"/>
        <v>0</v>
      </c>
      <c r="BR33" s="2">
        <f t="shared" si="40"/>
        <v>0</v>
      </c>
      <c r="BS33" s="2">
        <v>899999999.99989998</v>
      </c>
      <c r="BT33" s="11">
        <v>-1</v>
      </c>
      <c r="BU33" s="11">
        <v>809</v>
      </c>
      <c r="BV33" s="2">
        <v>138.19268510258698</v>
      </c>
      <c r="BW33" s="2">
        <v>79.5</v>
      </c>
      <c r="BX33" s="2">
        <v>240.70114942528735</v>
      </c>
      <c r="BY33" s="11">
        <v>322</v>
      </c>
      <c r="BZ33" s="11">
        <v>124</v>
      </c>
      <c r="CA33" s="11">
        <v>146.62157382847039</v>
      </c>
      <c r="CB33" s="2">
        <v>1168.0725022104332</v>
      </c>
      <c r="CC33" s="11">
        <v>205</v>
      </c>
      <c r="CD33" s="11">
        <v>32</v>
      </c>
      <c r="CE33" s="2">
        <v>0.85099999999999998</v>
      </c>
      <c r="CF33" s="2">
        <v>91.802199999999999</v>
      </c>
      <c r="CG33" s="2">
        <v>104.3475</v>
      </c>
      <c r="CH33" s="2">
        <v>6.2919999999999998</v>
      </c>
      <c r="CI33" s="2">
        <v>67.697999999999993</v>
      </c>
      <c r="CJ33" s="2">
        <v>4.6440000000000001</v>
      </c>
      <c r="CK33" s="6">
        <v>7173</v>
      </c>
      <c r="CL33" s="2">
        <v>0</v>
      </c>
      <c r="CM33" s="2">
        <v>0</v>
      </c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>
        <v>19</v>
      </c>
      <c r="DG33" s="11">
        <v>130</v>
      </c>
      <c r="DH33" s="11">
        <v>12</v>
      </c>
      <c r="DI33" s="11">
        <v>183</v>
      </c>
      <c r="DJ33" s="11">
        <v>65.631578947368425</v>
      </c>
      <c r="DK33" s="11">
        <v>79.631578947368425</v>
      </c>
      <c r="DL33" s="11">
        <v>244.63157894736841</v>
      </c>
      <c r="DM33" s="11">
        <v>321</v>
      </c>
      <c r="DN33" s="11">
        <v>160</v>
      </c>
      <c r="DO33" s="11">
        <v>146.57894736842104</v>
      </c>
      <c r="DP33" s="11">
        <v>1151.2631578947369</v>
      </c>
      <c r="DQ33" s="11">
        <v>198</v>
      </c>
      <c r="DR33" s="11">
        <v>34</v>
      </c>
      <c r="DS33" s="11">
        <v>0.85099999999999965</v>
      </c>
      <c r="DT33" s="11">
        <v>91.802200000000028</v>
      </c>
      <c r="DU33" s="11">
        <v>104.34750000000004</v>
      </c>
      <c r="DV33" s="11">
        <v>6.2920000000000007</v>
      </c>
      <c r="DW33" s="11">
        <v>67.698000000000008</v>
      </c>
      <c r="DX33" s="11">
        <v>4.644000000000001</v>
      </c>
      <c r="DY33" s="11">
        <v>7173</v>
      </c>
      <c r="DZ33" t="s">
        <v>57</v>
      </c>
    </row>
    <row r="34" spans="1:130">
      <c r="A34" s="1">
        <v>32</v>
      </c>
      <c r="B34" s="11">
        <v>8</v>
      </c>
      <c r="C34" s="6">
        <v>383690</v>
      </c>
      <c r="D34" s="6">
        <v>7810029</v>
      </c>
      <c r="E34" s="16">
        <v>-40.110799999999998</v>
      </c>
      <c r="F34" s="16">
        <v>-19.802600000000002</v>
      </c>
      <c r="G34" s="2">
        <v>46675938.4124</v>
      </c>
      <c r="H34" s="2">
        <f t="shared" si="0"/>
        <v>46.675938412400001</v>
      </c>
      <c r="I34" s="2">
        <f t="shared" si="41"/>
        <v>10.934306079204015</v>
      </c>
      <c r="J34" s="2">
        <v>8496009.0915099997</v>
      </c>
      <c r="K34" s="2">
        <f t="shared" si="1"/>
        <v>8.4960090915100004</v>
      </c>
      <c r="L34" s="2">
        <f t="shared" si="2"/>
        <v>1.9902752256951077</v>
      </c>
      <c r="M34" s="2">
        <v>1439786.8794</v>
      </c>
      <c r="N34" s="2">
        <f t="shared" si="3"/>
        <v>1.4397868793999999</v>
      </c>
      <c r="O34" s="2">
        <f t="shared" si="4"/>
        <v>0.33728449740175481</v>
      </c>
      <c r="P34" s="2">
        <v>4636629.6842400003</v>
      </c>
      <c r="Q34" s="2">
        <f t="shared" si="5"/>
        <v>4.6366296842399999</v>
      </c>
      <c r="R34" s="2">
        <f t="shared" si="6"/>
        <v>1.0861769440062212</v>
      </c>
      <c r="S34" s="2">
        <v>55965098.380800001</v>
      </c>
      <c r="T34" s="2">
        <f t="shared" si="7"/>
        <v>55.965098380800001</v>
      </c>
      <c r="U34" s="2">
        <f t="shared" si="8"/>
        <v>13.110384842008092</v>
      </c>
      <c r="V34" s="2">
        <v>148299787.63299999</v>
      </c>
      <c r="W34" s="2">
        <f t="shared" si="9"/>
        <v>148.29978763299999</v>
      </c>
      <c r="X34" s="2">
        <f t="shared" si="10"/>
        <v>34.740710623386015</v>
      </c>
      <c r="Y34" s="2">
        <v>55734392.369599998</v>
      </c>
      <c r="Z34" s="2">
        <f t="shared" si="11"/>
        <v>55.734392369599995</v>
      </c>
      <c r="AA34" s="2">
        <f t="shared" si="12"/>
        <v>13.056339648133578</v>
      </c>
      <c r="AB34" s="2">
        <v>3499926.25562</v>
      </c>
      <c r="AC34" s="2">
        <f t="shared" si="13"/>
        <v>3.4999262556200001</v>
      </c>
      <c r="AD34" s="2">
        <f t="shared" si="14"/>
        <v>0.81989278063287607</v>
      </c>
      <c r="AE34" s="2">
        <v>31924124.3726</v>
      </c>
      <c r="AF34" s="2">
        <f t="shared" si="15"/>
        <v>31.924124372600001</v>
      </c>
      <c r="AG34" s="2">
        <f t="shared" si="16"/>
        <v>7.4785458862429914</v>
      </c>
      <c r="AH34" s="2">
        <v>31010337.462400001</v>
      </c>
      <c r="AI34" s="2">
        <f t="shared" si="17"/>
        <v>31.010337462399999</v>
      </c>
      <c r="AJ34" s="2">
        <f t="shared" si="18"/>
        <v>7.2644821500409034</v>
      </c>
      <c r="AK34" s="2">
        <v>22160597.2355</v>
      </c>
      <c r="AL34" s="2">
        <f t="shared" si="19"/>
        <v>22.160597235499999</v>
      </c>
      <c r="AM34" s="2">
        <f t="shared" si="20"/>
        <v>5.1913418629103916</v>
      </c>
      <c r="AN34" s="2">
        <v>7815188.0623500003</v>
      </c>
      <c r="AO34" s="2">
        <f t="shared" si="21"/>
        <v>7.8151880623499999</v>
      </c>
      <c r="AP34" s="2">
        <f t="shared" si="22"/>
        <v>1.8307860805124059</v>
      </c>
      <c r="AQ34" s="2">
        <v>9218273.4702400006</v>
      </c>
      <c r="AR34" s="2">
        <f t="shared" si="23"/>
        <v>9.2182734702399998</v>
      </c>
      <c r="AS34" s="2">
        <f t="shared" si="24"/>
        <v>2.1594728906110832</v>
      </c>
      <c r="AT34" s="2">
        <v>426876091.398</v>
      </c>
      <c r="AU34" s="2">
        <v>0</v>
      </c>
      <c r="AV34" s="2">
        <f t="shared" si="25"/>
        <v>0</v>
      </c>
      <c r="AW34" s="2">
        <f t="shared" si="26"/>
        <v>0</v>
      </c>
      <c r="AX34" s="2">
        <v>0</v>
      </c>
      <c r="AY34" s="2">
        <f t="shared" si="27"/>
        <v>0</v>
      </c>
      <c r="AZ34" s="2">
        <f t="shared" si="28"/>
        <v>0</v>
      </c>
      <c r="BA34" s="2">
        <v>426876091.398</v>
      </c>
      <c r="BB34" s="2">
        <f t="shared" si="29"/>
        <v>426.87609139800003</v>
      </c>
      <c r="BC34" s="2">
        <f t="shared" si="30"/>
        <v>100</v>
      </c>
      <c r="BD34" s="2">
        <v>0</v>
      </c>
      <c r="BE34" s="2">
        <f t="shared" si="31"/>
        <v>0</v>
      </c>
      <c r="BF34" s="2">
        <f t="shared" si="32"/>
        <v>0</v>
      </c>
      <c r="BG34" s="2">
        <v>416042467.10600001</v>
      </c>
      <c r="BH34" s="2">
        <f t="shared" si="33"/>
        <v>416.042467106</v>
      </c>
      <c r="BI34" s="2">
        <f t="shared" si="34"/>
        <v>97.462115000041265</v>
      </c>
      <c r="BJ34" s="2">
        <v>10833624.2928</v>
      </c>
      <c r="BK34" s="2">
        <f t="shared" si="35"/>
        <v>10.8336242928</v>
      </c>
      <c r="BL34" s="2">
        <f t="shared" si="36"/>
        <v>2.5378850001461473</v>
      </c>
      <c r="BM34" s="2">
        <v>0</v>
      </c>
      <c r="BN34" s="2">
        <f t="shared" si="37"/>
        <v>0</v>
      </c>
      <c r="BO34" s="2">
        <f t="shared" si="38"/>
        <v>0</v>
      </c>
      <c r="BP34" s="2">
        <v>0</v>
      </c>
      <c r="BQ34" s="2">
        <f t="shared" si="39"/>
        <v>0</v>
      </c>
      <c r="BR34" s="2">
        <f t="shared" si="40"/>
        <v>0</v>
      </c>
      <c r="BS34" s="2">
        <v>426876091.39880002</v>
      </c>
      <c r="BT34" s="11">
        <v>-1</v>
      </c>
      <c r="BU34" s="11">
        <v>67</v>
      </c>
      <c r="BV34" s="2">
        <v>26.514344262295083</v>
      </c>
      <c r="BW34" s="2">
        <v>79.5</v>
      </c>
      <c r="BX34" s="2">
        <v>244.36116504854368</v>
      </c>
      <c r="BY34" s="11">
        <v>320</v>
      </c>
      <c r="BZ34" s="11">
        <v>0</v>
      </c>
      <c r="CA34" s="11">
        <v>142.70291262135922</v>
      </c>
      <c r="CB34" s="2">
        <v>1162.0640776699029</v>
      </c>
      <c r="CC34" s="11">
        <v>191</v>
      </c>
      <c r="CD34" s="11">
        <v>0</v>
      </c>
      <c r="CE34" s="2">
        <v>0.85099999999999998</v>
      </c>
      <c r="CF34" s="2">
        <v>91.802199999999999</v>
      </c>
      <c r="CG34" s="2">
        <v>104.3475</v>
      </c>
      <c r="CH34" s="2">
        <v>6.2919999999999998</v>
      </c>
      <c r="CI34" s="2">
        <v>67.697999999999993</v>
      </c>
      <c r="CJ34" s="2">
        <v>4.6440000000000001</v>
      </c>
      <c r="CK34" s="6">
        <v>7190.5</v>
      </c>
      <c r="CL34" s="11">
        <v>5</v>
      </c>
      <c r="CM34" s="11">
        <v>40</v>
      </c>
      <c r="CN34" s="11">
        <v>16</v>
      </c>
      <c r="CO34" s="11">
        <v>72</v>
      </c>
      <c r="CP34" s="11">
        <v>42.2</v>
      </c>
      <c r="CQ34" s="11">
        <v>79.8</v>
      </c>
      <c r="CR34" s="11">
        <v>244.6</v>
      </c>
      <c r="CS34" s="11">
        <v>318</v>
      </c>
      <c r="CT34" s="11">
        <v>171</v>
      </c>
      <c r="CU34" s="11">
        <v>143.80000000000001</v>
      </c>
      <c r="CV34" s="11">
        <v>1166.8</v>
      </c>
      <c r="CW34" s="11">
        <v>189</v>
      </c>
      <c r="CX34" s="11">
        <v>38</v>
      </c>
      <c r="CY34" s="11">
        <v>0.85099999999999998</v>
      </c>
      <c r="CZ34" s="11">
        <v>91.802199999999999</v>
      </c>
      <c r="DA34" s="11">
        <v>104.3475</v>
      </c>
      <c r="DB34" s="11">
        <v>6.2919999999999998</v>
      </c>
      <c r="DC34" s="11">
        <v>67.697999999999993</v>
      </c>
      <c r="DD34" s="11">
        <v>4.6440000000000001</v>
      </c>
      <c r="DE34" s="11">
        <v>7173</v>
      </c>
      <c r="DF34" s="11">
        <v>9</v>
      </c>
      <c r="DG34" s="11">
        <v>59</v>
      </c>
      <c r="DH34" s="11">
        <v>4</v>
      </c>
      <c r="DI34" s="11">
        <v>49</v>
      </c>
      <c r="DJ34" s="11">
        <v>23.555555555555557</v>
      </c>
      <c r="DK34" s="11">
        <v>79.444444444444443</v>
      </c>
      <c r="DL34" s="11">
        <v>245.44444444444446</v>
      </c>
      <c r="DM34" s="11">
        <v>317</v>
      </c>
      <c r="DN34" s="11">
        <v>170</v>
      </c>
      <c r="DO34" s="11">
        <v>142.77777777777777</v>
      </c>
      <c r="DP34" s="11">
        <v>1158.6666666666667</v>
      </c>
      <c r="DQ34" s="11">
        <v>189</v>
      </c>
      <c r="DR34" s="11">
        <v>38</v>
      </c>
      <c r="DS34" s="11">
        <v>0.85099999999999998</v>
      </c>
      <c r="DT34" s="11">
        <v>91.802199999999985</v>
      </c>
      <c r="DU34" s="11">
        <v>104.34749999999998</v>
      </c>
      <c r="DV34" s="11">
        <v>6.2920000000000007</v>
      </c>
      <c r="DW34" s="11">
        <v>67.697999999999993</v>
      </c>
      <c r="DX34" s="11">
        <v>4.6439999999999992</v>
      </c>
      <c r="DY34" s="11">
        <v>7173</v>
      </c>
      <c r="DZ34" t="s">
        <v>55</v>
      </c>
    </row>
    <row r="35" spans="1:130">
      <c r="A35" s="1">
        <v>33</v>
      </c>
      <c r="B35" s="11">
        <v>6</v>
      </c>
      <c r="C35" s="6">
        <v>280715</v>
      </c>
      <c r="D35" s="6">
        <v>7826087</v>
      </c>
      <c r="E35" s="16">
        <v>-41.091700000000003</v>
      </c>
      <c r="F35" s="16">
        <v>-19.648700000000002</v>
      </c>
      <c r="G35" s="2">
        <v>0</v>
      </c>
      <c r="H35" s="2">
        <f t="shared" si="0"/>
        <v>0</v>
      </c>
      <c r="I35" s="2">
        <f t="shared" si="41"/>
        <v>0</v>
      </c>
      <c r="J35" s="2">
        <v>68094.672413099994</v>
      </c>
      <c r="K35" s="2">
        <f t="shared" si="1"/>
        <v>6.8094672413099994E-2</v>
      </c>
      <c r="L35" s="2">
        <f t="shared" si="2"/>
        <v>7.2555671477502887E-2</v>
      </c>
      <c r="M35" s="2">
        <v>219900.75862800001</v>
      </c>
      <c r="N35" s="2">
        <f t="shared" si="3"/>
        <v>0.21990075862800001</v>
      </c>
      <c r="O35" s="2">
        <f t="shared" si="4"/>
        <v>0.23430683539931987</v>
      </c>
      <c r="P35" s="2">
        <v>0</v>
      </c>
      <c r="Q35" s="2">
        <f t="shared" si="5"/>
        <v>0</v>
      </c>
      <c r="R35" s="2">
        <f t="shared" si="6"/>
        <v>0</v>
      </c>
      <c r="S35" s="2">
        <v>17509471.200100001</v>
      </c>
      <c r="T35" s="2">
        <f t="shared" si="7"/>
        <v>17.509471200100002</v>
      </c>
      <c r="U35" s="2">
        <f t="shared" si="8"/>
        <v>18.656546762311073</v>
      </c>
      <c r="V35" s="2">
        <v>0</v>
      </c>
      <c r="W35" s="2">
        <f t="shared" si="9"/>
        <v>0</v>
      </c>
      <c r="X35" s="2">
        <f t="shared" si="10"/>
        <v>0</v>
      </c>
      <c r="Y35" s="2">
        <v>0</v>
      </c>
      <c r="Z35" s="2">
        <f t="shared" si="11"/>
        <v>0</v>
      </c>
      <c r="AA35" s="2">
        <f t="shared" si="12"/>
        <v>0</v>
      </c>
      <c r="AB35" s="2">
        <v>0</v>
      </c>
      <c r="AC35" s="2">
        <f t="shared" si="13"/>
        <v>0</v>
      </c>
      <c r="AD35" s="2">
        <f t="shared" si="14"/>
        <v>0</v>
      </c>
      <c r="AE35" s="2">
        <v>61737577.236900002</v>
      </c>
      <c r="AF35" s="2">
        <f t="shared" si="15"/>
        <v>61.737577236900002</v>
      </c>
      <c r="AG35" s="2">
        <f t="shared" si="16"/>
        <v>65.782112066607596</v>
      </c>
      <c r="AH35" s="2">
        <v>0</v>
      </c>
      <c r="AI35" s="2">
        <f t="shared" si="17"/>
        <v>0</v>
      </c>
      <c r="AJ35" s="2">
        <f t="shared" si="18"/>
        <v>0</v>
      </c>
      <c r="AK35" s="2">
        <v>0</v>
      </c>
      <c r="AL35" s="2">
        <f t="shared" si="19"/>
        <v>0</v>
      </c>
      <c r="AM35" s="2">
        <f t="shared" si="20"/>
        <v>0</v>
      </c>
      <c r="AN35" s="2">
        <v>0</v>
      </c>
      <c r="AO35" s="2">
        <f t="shared" si="21"/>
        <v>0</v>
      </c>
      <c r="AP35" s="2">
        <f t="shared" si="22"/>
        <v>0</v>
      </c>
      <c r="AQ35" s="2">
        <v>14316576.0832</v>
      </c>
      <c r="AR35" s="2">
        <f t="shared" si="23"/>
        <v>14.316576083200001</v>
      </c>
      <c r="AS35" s="2">
        <f t="shared" si="24"/>
        <v>15.254479596784149</v>
      </c>
      <c r="AT35" s="2">
        <v>93851619.076000005</v>
      </c>
      <c r="AU35" s="2">
        <v>27391887.129799999</v>
      </c>
      <c r="AV35" s="2">
        <f t="shared" si="25"/>
        <v>27.391887129800001</v>
      </c>
      <c r="AW35" s="2">
        <f t="shared" si="26"/>
        <v>29.186376750323667</v>
      </c>
      <c r="AX35" s="2">
        <v>0</v>
      </c>
      <c r="AY35" s="2">
        <f t="shared" si="27"/>
        <v>0</v>
      </c>
      <c r="AZ35" s="2">
        <f t="shared" si="28"/>
        <v>0</v>
      </c>
      <c r="BA35" s="2">
        <v>66459731.945799999</v>
      </c>
      <c r="BB35" s="2">
        <f t="shared" si="29"/>
        <v>66.459731945800002</v>
      </c>
      <c r="BC35" s="2">
        <f t="shared" si="30"/>
        <v>70.813623249250128</v>
      </c>
      <c r="BD35" s="2">
        <v>0</v>
      </c>
      <c r="BE35" s="2">
        <f t="shared" si="31"/>
        <v>0</v>
      </c>
      <c r="BF35" s="2">
        <f t="shared" si="32"/>
        <v>0</v>
      </c>
      <c r="BG35" s="2">
        <v>0</v>
      </c>
      <c r="BH35" s="2">
        <f t="shared" si="33"/>
        <v>0</v>
      </c>
      <c r="BI35" s="2">
        <f t="shared" si="34"/>
        <v>0</v>
      </c>
      <c r="BJ35" s="2">
        <v>93851619.076000005</v>
      </c>
      <c r="BK35" s="2">
        <f t="shared" si="35"/>
        <v>93.851619076000006</v>
      </c>
      <c r="BL35" s="2">
        <f t="shared" si="36"/>
        <v>100</v>
      </c>
      <c r="BM35" s="2">
        <v>0</v>
      </c>
      <c r="BN35" s="2">
        <f t="shared" si="37"/>
        <v>0</v>
      </c>
      <c r="BO35" s="2">
        <f t="shared" si="38"/>
        <v>0</v>
      </c>
      <c r="BP35" s="2">
        <v>0</v>
      </c>
      <c r="BQ35" s="2">
        <f t="shared" si="39"/>
        <v>0</v>
      </c>
      <c r="BR35" s="2">
        <f t="shared" si="40"/>
        <v>0</v>
      </c>
      <c r="BS35" s="2">
        <v>93851619.076000005</v>
      </c>
      <c r="BT35" s="11">
        <v>66</v>
      </c>
      <c r="BU35" s="11">
        <v>786</v>
      </c>
      <c r="BV35" s="2">
        <v>346.48965517241379</v>
      </c>
      <c r="BW35" s="2">
        <v>78</v>
      </c>
      <c r="BX35" s="2">
        <v>234.59748427672955</v>
      </c>
      <c r="BY35" s="11">
        <v>336</v>
      </c>
      <c r="BZ35" s="11">
        <v>115</v>
      </c>
      <c r="CA35" s="11">
        <v>176.64779874213838</v>
      </c>
      <c r="CB35" s="2">
        <v>1201.3207547169811</v>
      </c>
      <c r="CC35" s="11">
        <v>219</v>
      </c>
      <c r="CD35" s="11">
        <v>20</v>
      </c>
      <c r="CE35" s="2">
        <v>0.89900000000000002</v>
      </c>
      <c r="CF35" s="2">
        <v>79.504500000000007</v>
      </c>
      <c r="CG35" s="2">
        <v>94.096350000000001</v>
      </c>
      <c r="CH35" s="2">
        <v>4.4245000000000001</v>
      </c>
      <c r="CI35" s="2">
        <v>64.588999999999999</v>
      </c>
      <c r="CJ35" s="2">
        <v>5.2389999999999999</v>
      </c>
      <c r="CK35" s="6">
        <v>6865</v>
      </c>
      <c r="CL35" s="2">
        <v>0</v>
      </c>
      <c r="CM35" s="2">
        <v>0</v>
      </c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>
        <v>2</v>
      </c>
      <c r="DG35" s="11">
        <v>4</v>
      </c>
      <c r="DH35" s="11">
        <v>136</v>
      </c>
      <c r="DI35" s="11">
        <v>160</v>
      </c>
      <c r="DJ35" s="11">
        <v>148</v>
      </c>
      <c r="DK35" s="11">
        <v>78</v>
      </c>
      <c r="DL35" s="11">
        <v>246.5</v>
      </c>
      <c r="DM35" s="11">
        <v>333</v>
      </c>
      <c r="DN35" s="11">
        <v>153</v>
      </c>
      <c r="DO35" s="11">
        <v>178.5</v>
      </c>
      <c r="DP35" s="11">
        <v>1163</v>
      </c>
      <c r="DQ35" s="11">
        <v>209</v>
      </c>
      <c r="DR35" s="11">
        <v>21</v>
      </c>
      <c r="DS35" s="11">
        <v>0.89900000000000002</v>
      </c>
      <c r="DT35" s="11">
        <v>79.591700000000003</v>
      </c>
      <c r="DU35" s="11">
        <v>91.581699999999998</v>
      </c>
      <c r="DV35" s="11">
        <v>4.5609999999999999</v>
      </c>
      <c r="DW35" s="11">
        <v>68.196799999999996</v>
      </c>
      <c r="DX35" s="11">
        <v>5.29</v>
      </c>
      <c r="DY35" s="11">
        <v>6861</v>
      </c>
      <c r="DZ35" t="s">
        <v>55</v>
      </c>
    </row>
    <row r="36" spans="1:130">
      <c r="A36" s="1">
        <v>34</v>
      </c>
      <c r="B36" s="11">
        <v>6</v>
      </c>
      <c r="C36" s="6">
        <v>301423</v>
      </c>
      <c r="D36" s="6">
        <v>7835410</v>
      </c>
      <c r="E36" s="16">
        <v>-40.893300000000004</v>
      </c>
      <c r="F36" s="16">
        <v>-19.566700000000001</v>
      </c>
      <c r="G36" s="2">
        <v>0</v>
      </c>
      <c r="H36" s="2">
        <f t="shared" si="0"/>
        <v>0</v>
      </c>
      <c r="I36" s="2">
        <f t="shared" si="41"/>
        <v>0</v>
      </c>
      <c r="J36" s="2">
        <v>4681285.0433599995</v>
      </c>
      <c r="K36" s="2">
        <f t="shared" si="1"/>
        <v>4.68128504336</v>
      </c>
      <c r="L36" s="2">
        <f t="shared" si="2"/>
        <v>0.57458667319909895</v>
      </c>
      <c r="M36" s="2">
        <v>12708224.758099999</v>
      </c>
      <c r="N36" s="2">
        <f t="shared" si="3"/>
        <v>12.7082247581</v>
      </c>
      <c r="O36" s="2">
        <f t="shared" si="4"/>
        <v>1.5598231080545562</v>
      </c>
      <c r="P36" s="2">
        <v>3596792.8798500001</v>
      </c>
      <c r="Q36" s="2">
        <f t="shared" si="5"/>
        <v>3.5967928798500002</v>
      </c>
      <c r="R36" s="2">
        <f t="shared" si="6"/>
        <v>0.44147477367365417</v>
      </c>
      <c r="S36" s="2">
        <v>168493895.40000001</v>
      </c>
      <c r="T36" s="2">
        <f t="shared" si="7"/>
        <v>168.49389540000001</v>
      </c>
      <c r="U36" s="2">
        <f t="shared" si="8"/>
        <v>20.681147572837034</v>
      </c>
      <c r="V36" s="2">
        <v>372318.19496499997</v>
      </c>
      <c r="W36" s="2">
        <f t="shared" si="9"/>
        <v>0.37231819496499996</v>
      </c>
      <c r="X36" s="2">
        <f t="shared" si="10"/>
        <v>4.5698792326238032E-2</v>
      </c>
      <c r="Y36" s="2">
        <v>0</v>
      </c>
      <c r="Z36" s="2">
        <f t="shared" si="11"/>
        <v>0</v>
      </c>
      <c r="AA36" s="2">
        <f t="shared" si="12"/>
        <v>0</v>
      </c>
      <c r="AB36" s="2">
        <v>0</v>
      </c>
      <c r="AC36" s="2">
        <f t="shared" si="13"/>
        <v>0</v>
      </c>
      <c r="AD36" s="2">
        <f t="shared" si="14"/>
        <v>0</v>
      </c>
      <c r="AE36" s="2">
        <v>441624295.87800002</v>
      </c>
      <c r="AF36" s="2">
        <f t="shared" si="15"/>
        <v>441.624295878</v>
      </c>
      <c r="AG36" s="2">
        <f t="shared" si="16"/>
        <v>54.205508235897568</v>
      </c>
      <c r="AH36" s="2">
        <v>0</v>
      </c>
      <c r="AI36" s="2">
        <f t="shared" si="17"/>
        <v>0</v>
      </c>
      <c r="AJ36" s="2">
        <f t="shared" si="18"/>
        <v>0</v>
      </c>
      <c r="AK36" s="2">
        <v>0</v>
      </c>
      <c r="AL36" s="2">
        <f t="shared" si="19"/>
        <v>0</v>
      </c>
      <c r="AM36" s="2">
        <f t="shared" si="20"/>
        <v>0</v>
      </c>
      <c r="AN36" s="2">
        <v>8573217.8907500003</v>
      </c>
      <c r="AO36" s="2">
        <f t="shared" si="21"/>
        <v>8.5732178907499996</v>
      </c>
      <c r="AP36" s="2">
        <f t="shared" si="22"/>
        <v>1.0522872888170367</v>
      </c>
      <c r="AQ36" s="2">
        <v>174672145.845</v>
      </c>
      <c r="AR36" s="2">
        <f t="shared" si="23"/>
        <v>174.67214584499999</v>
      </c>
      <c r="AS36" s="2">
        <f t="shared" si="24"/>
        <v>21.439473617182202</v>
      </c>
      <c r="AT36" s="2">
        <v>814722175.38499999</v>
      </c>
      <c r="AU36" s="2">
        <v>61149626.018100001</v>
      </c>
      <c r="AV36" s="2">
        <f t="shared" si="25"/>
        <v>61.149626018100001</v>
      </c>
      <c r="AW36" s="2">
        <f t="shared" si="26"/>
        <v>7.5055801677674383</v>
      </c>
      <c r="AX36" s="2">
        <v>11959454.0474</v>
      </c>
      <c r="AY36" s="2">
        <f t="shared" si="27"/>
        <v>11.9594540474</v>
      </c>
      <c r="AZ36" s="2">
        <f t="shared" si="28"/>
        <v>1.4679180717952738</v>
      </c>
      <c r="BA36" s="2">
        <v>687297729.50999999</v>
      </c>
      <c r="BB36" s="2">
        <f t="shared" si="29"/>
        <v>687.29772950999995</v>
      </c>
      <c r="BC36" s="2">
        <f t="shared" si="30"/>
        <v>84.359767080749322</v>
      </c>
      <c r="BD36" s="2">
        <v>0</v>
      </c>
      <c r="BE36" s="2">
        <f t="shared" si="31"/>
        <v>0</v>
      </c>
      <c r="BF36" s="2">
        <f t="shared" si="32"/>
        <v>0</v>
      </c>
      <c r="BG36" s="2">
        <v>45173227.590099998</v>
      </c>
      <c r="BH36" s="2">
        <f t="shared" si="33"/>
        <v>45.173227590099998</v>
      </c>
      <c r="BI36" s="2">
        <f t="shared" si="34"/>
        <v>5.5446174112976889</v>
      </c>
      <c r="BJ36" s="2">
        <v>769548947.79499996</v>
      </c>
      <c r="BK36" s="2">
        <f t="shared" si="35"/>
        <v>769.548947795</v>
      </c>
      <c r="BL36" s="2">
        <f t="shared" si="36"/>
        <v>94.455382588714585</v>
      </c>
      <c r="BM36" s="2">
        <v>0</v>
      </c>
      <c r="BN36" s="2">
        <f t="shared" si="37"/>
        <v>0</v>
      </c>
      <c r="BO36" s="2">
        <f t="shared" si="38"/>
        <v>0</v>
      </c>
      <c r="BP36" s="2">
        <v>0</v>
      </c>
      <c r="BQ36" s="2">
        <f t="shared" si="39"/>
        <v>0</v>
      </c>
      <c r="BR36" s="2">
        <f t="shared" si="40"/>
        <v>0</v>
      </c>
      <c r="BS36" s="2">
        <v>814722175.38510001</v>
      </c>
      <c r="BT36" s="11">
        <v>36</v>
      </c>
      <c r="BU36" s="11">
        <v>982</v>
      </c>
      <c r="BV36" s="2">
        <v>259.36580882352939</v>
      </c>
      <c r="BW36" s="2">
        <v>78.5</v>
      </c>
      <c r="BX36" s="2">
        <v>238.50046685340803</v>
      </c>
      <c r="BY36" s="11">
        <v>336</v>
      </c>
      <c r="BZ36" s="11">
        <v>106</v>
      </c>
      <c r="CA36" s="11">
        <v>169.77217553688141</v>
      </c>
      <c r="CB36" s="2">
        <v>1190.1549953314659</v>
      </c>
      <c r="CC36" s="11">
        <v>218</v>
      </c>
      <c r="CD36" s="11">
        <v>20</v>
      </c>
      <c r="CE36" s="2">
        <v>0.875</v>
      </c>
      <c r="CF36" s="2">
        <v>82.671049999999994</v>
      </c>
      <c r="CG36" s="2">
        <v>96.200149999999994</v>
      </c>
      <c r="CH36" s="2">
        <v>4.9845000000000006</v>
      </c>
      <c r="CI36" s="2">
        <v>65.8048</v>
      </c>
      <c r="CJ36" s="2">
        <v>5.0864999999999991</v>
      </c>
      <c r="CK36" s="6">
        <v>6841</v>
      </c>
      <c r="CL36" s="11">
        <v>6</v>
      </c>
      <c r="CM36" s="11">
        <v>19</v>
      </c>
      <c r="CN36" s="11">
        <v>69</v>
      </c>
      <c r="CO36" s="11">
        <v>153</v>
      </c>
      <c r="CP36" s="11">
        <v>120.16666666666667</v>
      </c>
      <c r="CQ36" s="11">
        <v>78.333333333333329</v>
      </c>
      <c r="CR36" s="11">
        <v>245.33333333333334</v>
      </c>
      <c r="CS36" s="11">
        <v>334</v>
      </c>
      <c r="CT36" s="11">
        <v>154</v>
      </c>
      <c r="CU36" s="11">
        <v>170.5</v>
      </c>
      <c r="CV36" s="11">
        <v>1167.3333333333333</v>
      </c>
      <c r="CW36" s="11">
        <v>207</v>
      </c>
      <c r="CX36" s="11">
        <v>21</v>
      </c>
      <c r="CY36" s="11">
        <v>0.85899999999999999</v>
      </c>
      <c r="CZ36" s="11">
        <v>83.838566666666651</v>
      </c>
      <c r="DA36" s="11">
        <v>94.708250000000007</v>
      </c>
      <c r="DB36" s="11">
        <v>5.405333333333334</v>
      </c>
      <c r="DC36" s="11">
        <v>71.413183333333336</v>
      </c>
      <c r="DD36" s="11">
        <v>5.0283333333333333</v>
      </c>
      <c r="DE36" s="11">
        <v>6818.333333333333</v>
      </c>
      <c r="DF36" s="11">
        <v>24</v>
      </c>
      <c r="DG36" s="11">
        <v>130</v>
      </c>
      <c r="DH36" s="11">
        <v>55</v>
      </c>
      <c r="DI36" s="11">
        <v>270</v>
      </c>
      <c r="DJ36" s="11">
        <v>103.83333333333333</v>
      </c>
      <c r="DK36" s="11">
        <v>78.375</v>
      </c>
      <c r="DL36" s="11">
        <v>246.5</v>
      </c>
      <c r="DM36" s="11">
        <v>335</v>
      </c>
      <c r="DN36" s="11">
        <v>145</v>
      </c>
      <c r="DO36" s="11">
        <v>169</v>
      </c>
      <c r="DP36" s="11">
        <v>1161.9583333333333</v>
      </c>
      <c r="DQ36" s="11">
        <v>209</v>
      </c>
      <c r="DR36" s="11">
        <v>21</v>
      </c>
      <c r="DS36" s="11">
        <v>0.85699999999999943</v>
      </c>
      <c r="DT36" s="11">
        <v>84.178649999999976</v>
      </c>
      <c r="DU36" s="11">
        <v>95.19462083333336</v>
      </c>
      <c r="DV36" s="11">
        <v>5.4442499999999994</v>
      </c>
      <c r="DW36" s="11">
        <v>71.014462500000036</v>
      </c>
      <c r="DX36" s="11">
        <v>5.0105833333333347</v>
      </c>
      <c r="DY36" s="11">
        <v>6817</v>
      </c>
      <c r="DZ36" t="s">
        <v>55</v>
      </c>
    </row>
    <row r="37" spans="1:130">
      <c r="A37" s="1">
        <v>35</v>
      </c>
      <c r="B37" s="11">
        <v>4</v>
      </c>
      <c r="C37" s="6">
        <v>330310</v>
      </c>
      <c r="D37" s="6">
        <v>7836454</v>
      </c>
      <c r="E37" s="16">
        <v>-40.618000000000002</v>
      </c>
      <c r="F37" s="16">
        <v>-19.559999999999999</v>
      </c>
      <c r="G37" s="2">
        <v>2220015.4580000001</v>
      </c>
      <c r="H37" s="2">
        <f t="shared" si="0"/>
        <v>2.2200154580000002</v>
      </c>
      <c r="I37" s="2">
        <f t="shared" si="41"/>
        <v>0.24666838422222223</v>
      </c>
      <c r="J37" s="2">
        <v>8822199.4303699993</v>
      </c>
      <c r="K37" s="2">
        <f t="shared" si="1"/>
        <v>8.8221994303699987</v>
      </c>
      <c r="L37" s="2">
        <f t="shared" si="2"/>
        <v>0.98024438115222223</v>
      </c>
      <c r="M37" s="2">
        <v>6412052.3311099997</v>
      </c>
      <c r="N37" s="2">
        <f t="shared" si="3"/>
        <v>6.4120523311099999</v>
      </c>
      <c r="O37" s="2">
        <f t="shared" si="4"/>
        <v>0.71245025901222214</v>
      </c>
      <c r="P37" s="2">
        <v>9301448.8566599991</v>
      </c>
      <c r="Q37" s="2">
        <f t="shared" si="5"/>
        <v>9.3014488566599987</v>
      </c>
      <c r="R37" s="2">
        <f t="shared" si="6"/>
        <v>1.0334943174066666</v>
      </c>
      <c r="S37" s="2">
        <v>157593368.829</v>
      </c>
      <c r="T37" s="2">
        <f t="shared" si="7"/>
        <v>157.59336882899998</v>
      </c>
      <c r="U37" s="2">
        <f t="shared" si="8"/>
        <v>17.510374314333333</v>
      </c>
      <c r="V37" s="2">
        <v>67945.547338300006</v>
      </c>
      <c r="W37" s="2">
        <f t="shared" si="9"/>
        <v>6.7945547338300008E-2</v>
      </c>
      <c r="X37" s="2">
        <f t="shared" si="10"/>
        <v>7.5495052598111125E-3</v>
      </c>
      <c r="Y37" s="2">
        <v>0</v>
      </c>
      <c r="Z37" s="2">
        <f t="shared" si="11"/>
        <v>0</v>
      </c>
      <c r="AA37" s="2">
        <f t="shared" si="12"/>
        <v>0</v>
      </c>
      <c r="AB37" s="2">
        <v>0</v>
      </c>
      <c r="AC37" s="2">
        <f t="shared" si="13"/>
        <v>0</v>
      </c>
      <c r="AD37" s="2">
        <f t="shared" si="14"/>
        <v>0</v>
      </c>
      <c r="AE37" s="2">
        <v>567594618.37</v>
      </c>
      <c r="AF37" s="2">
        <f t="shared" si="15"/>
        <v>567.59461837000003</v>
      </c>
      <c r="AG37" s="2">
        <f t="shared" si="16"/>
        <v>63.066068707777781</v>
      </c>
      <c r="AH37" s="2">
        <v>0</v>
      </c>
      <c r="AI37" s="2">
        <f t="shared" si="17"/>
        <v>0</v>
      </c>
      <c r="AJ37" s="2">
        <f t="shared" si="18"/>
        <v>0</v>
      </c>
      <c r="AK37" s="2">
        <v>0</v>
      </c>
      <c r="AL37" s="2">
        <f t="shared" si="19"/>
        <v>0</v>
      </c>
      <c r="AM37" s="2">
        <f t="shared" si="20"/>
        <v>0</v>
      </c>
      <c r="AN37" s="2">
        <v>21962522.735800002</v>
      </c>
      <c r="AO37" s="2">
        <f t="shared" si="21"/>
        <v>21.9625227358</v>
      </c>
      <c r="AP37" s="2">
        <f t="shared" si="22"/>
        <v>2.4402803039777781</v>
      </c>
      <c r="AQ37" s="2">
        <v>126025828.442</v>
      </c>
      <c r="AR37" s="2">
        <f t="shared" si="23"/>
        <v>126.02582844200001</v>
      </c>
      <c r="AS37" s="2">
        <f t="shared" si="24"/>
        <v>14.002869826888888</v>
      </c>
      <c r="AT37" s="2">
        <v>900000000</v>
      </c>
      <c r="AU37" s="2">
        <v>8327671.6283200001</v>
      </c>
      <c r="AV37" s="2">
        <f t="shared" si="25"/>
        <v>8.327671628320001</v>
      </c>
      <c r="AW37" s="2">
        <f t="shared" si="26"/>
        <v>0.92529684759111108</v>
      </c>
      <c r="AX37" s="2">
        <v>0</v>
      </c>
      <c r="AY37" s="2">
        <f t="shared" si="27"/>
        <v>0</v>
      </c>
      <c r="AZ37" s="2">
        <f t="shared" si="28"/>
        <v>0</v>
      </c>
      <c r="BA37" s="2">
        <v>891672328.37199998</v>
      </c>
      <c r="BB37" s="2">
        <f t="shared" si="29"/>
        <v>891.67232837199992</v>
      </c>
      <c r="BC37" s="2">
        <f t="shared" si="30"/>
        <v>99.074703152444442</v>
      </c>
      <c r="BD37" s="2">
        <v>0</v>
      </c>
      <c r="BE37" s="2">
        <f t="shared" si="31"/>
        <v>0</v>
      </c>
      <c r="BF37" s="2">
        <f t="shared" si="32"/>
        <v>0</v>
      </c>
      <c r="BG37" s="2">
        <v>499358943.01297796</v>
      </c>
      <c r="BH37" s="2">
        <f t="shared" si="33"/>
        <v>499.35894301297793</v>
      </c>
      <c r="BI37" s="2">
        <f t="shared" si="34"/>
        <v>55.48432700144199</v>
      </c>
      <c r="BJ37" s="2">
        <v>400641056.98699999</v>
      </c>
      <c r="BK37" s="2">
        <f t="shared" si="35"/>
        <v>400.64105698700001</v>
      </c>
      <c r="BL37" s="2">
        <f t="shared" si="36"/>
        <v>44.515672998555559</v>
      </c>
      <c r="BM37" s="2">
        <v>0</v>
      </c>
      <c r="BN37" s="2">
        <f t="shared" si="37"/>
        <v>0</v>
      </c>
      <c r="BO37" s="2">
        <f t="shared" si="38"/>
        <v>0</v>
      </c>
      <c r="BP37" s="2">
        <v>0</v>
      </c>
      <c r="BQ37" s="2">
        <f t="shared" si="39"/>
        <v>0</v>
      </c>
      <c r="BR37" s="2">
        <f t="shared" si="40"/>
        <v>0</v>
      </c>
      <c r="BS37" s="2">
        <v>899999999.99997795</v>
      </c>
      <c r="BT37" s="11">
        <v>22</v>
      </c>
      <c r="BU37" s="11">
        <v>644</v>
      </c>
      <c r="BV37" s="2">
        <v>156.05831157528286</v>
      </c>
      <c r="BW37" s="2">
        <v>79.5</v>
      </c>
      <c r="BX37" s="2">
        <v>241.81739130434784</v>
      </c>
      <c r="BY37" s="11">
        <v>330</v>
      </c>
      <c r="BZ37" s="11">
        <v>133</v>
      </c>
      <c r="CA37" s="11">
        <v>158.4</v>
      </c>
      <c r="CB37" s="2">
        <v>1174.9008695652174</v>
      </c>
      <c r="CC37" s="11">
        <v>207</v>
      </c>
      <c r="CD37" s="11">
        <v>25</v>
      </c>
      <c r="CE37" s="2">
        <v>0.85099999999999998</v>
      </c>
      <c r="CF37" s="2">
        <v>88.820975000000004</v>
      </c>
      <c r="CG37" s="2">
        <v>101.79817499999999</v>
      </c>
      <c r="CH37" s="2">
        <v>5.9252500000000001</v>
      </c>
      <c r="CI37" s="2">
        <v>65.472875000000002</v>
      </c>
      <c r="CJ37" s="2">
        <v>4.8092499999999996</v>
      </c>
      <c r="CK37" s="6">
        <v>6981.25</v>
      </c>
      <c r="CL37" s="11">
        <v>13</v>
      </c>
      <c r="CM37" s="11">
        <v>56</v>
      </c>
      <c r="CN37" s="11">
        <v>50</v>
      </c>
      <c r="CO37" s="11">
        <v>225</v>
      </c>
      <c r="CP37" s="11">
        <v>98.384615384615387</v>
      </c>
      <c r="CQ37" s="11">
        <v>79.461538461538467</v>
      </c>
      <c r="CR37" s="11">
        <v>245.53846153846155</v>
      </c>
      <c r="CS37" s="11">
        <v>330</v>
      </c>
      <c r="CT37" s="11">
        <v>157</v>
      </c>
      <c r="CU37" s="11">
        <v>161.38461538461539</v>
      </c>
      <c r="CV37" s="11">
        <v>1161.0769230769231</v>
      </c>
      <c r="CW37" s="11">
        <v>203</v>
      </c>
      <c r="CX37" s="11">
        <v>25</v>
      </c>
      <c r="CY37" s="11">
        <v>0.85099999999999987</v>
      </c>
      <c r="CZ37" s="11">
        <v>85.690207692307681</v>
      </c>
      <c r="DA37" s="11">
        <v>97.923130769230767</v>
      </c>
      <c r="DB37" s="11">
        <v>5.5483076923076924</v>
      </c>
      <c r="DC37" s="11">
        <v>67.666223076923103</v>
      </c>
      <c r="DD37" s="11">
        <v>4.939384615384613</v>
      </c>
      <c r="DE37" s="11">
        <v>6816.0769230769229</v>
      </c>
      <c r="DF37" s="11">
        <v>19</v>
      </c>
      <c r="DG37" s="11">
        <v>228</v>
      </c>
      <c r="DH37" s="11">
        <v>43</v>
      </c>
      <c r="DI37" s="11">
        <v>283</v>
      </c>
      <c r="DJ37" s="11">
        <v>83.89473684210526</v>
      </c>
      <c r="DK37" s="11">
        <v>79.78947368421052</v>
      </c>
      <c r="DL37" s="11">
        <v>243.57894736842104</v>
      </c>
      <c r="DM37" s="11">
        <v>328</v>
      </c>
      <c r="DN37" s="11">
        <v>154</v>
      </c>
      <c r="DO37" s="11">
        <v>157.42105263157896</v>
      </c>
      <c r="DP37" s="11">
        <v>1168.2631578947369</v>
      </c>
      <c r="DQ37" s="11">
        <v>202</v>
      </c>
      <c r="DR37" s="11">
        <v>25</v>
      </c>
      <c r="DS37" s="11">
        <v>0.85099999999999965</v>
      </c>
      <c r="DT37" s="11">
        <v>85.950057894736844</v>
      </c>
      <c r="DU37" s="11">
        <v>98.200373684210533</v>
      </c>
      <c r="DV37" s="11">
        <v>5.5905263157894751</v>
      </c>
      <c r="DW37" s="11">
        <v>67.542594736842133</v>
      </c>
      <c r="DX37" s="11">
        <v>4.9303684210526315</v>
      </c>
      <c r="DY37" s="11">
        <v>6831.5789473684208</v>
      </c>
      <c r="DZ37" t="s">
        <v>57</v>
      </c>
    </row>
    <row r="38" spans="1:130">
      <c r="A38" s="1">
        <v>36</v>
      </c>
      <c r="B38" s="11">
        <v>8</v>
      </c>
      <c r="C38" s="6">
        <v>360310</v>
      </c>
      <c r="D38" s="6">
        <v>7836454</v>
      </c>
      <c r="E38" s="16">
        <v>-40.332000000000001</v>
      </c>
      <c r="F38" s="16">
        <v>-19.5623</v>
      </c>
      <c r="G38" s="2">
        <v>1178345.1142800001</v>
      </c>
      <c r="H38" s="2">
        <f t="shared" si="0"/>
        <v>1.1783451142800001</v>
      </c>
      <c r="I38" s="2">
        <f t="shared" si="41"/>
        <v>0.13092723492</v>
      </c>
      <c r="J38" s="2">
        <v>1593158.79629</v>
      </c>
      <c r="K38" s="2">
        <f t="shared" si="1"/>
        <v>1.59315879629</v>
      </c>
      <c r="L38" s="2">
        <f t="shared" si="2"/>
        <v>0.1770176440322222</v>
      </c>
      <c r="M38" s="2">
        <v>7849680.6491400003</v>
      </c>
      <c r="N38" s="2">
        <f t="shared" si="3"/>
        <v>7.8496806491400006</v>
      </c>
      <c r="O38" s="2">
        <f t="shared" si="4"/>
        <v>0.87218673879333342</v>
      </c>
      <c r="P38" s="2">
        <v>24234772.512800001</v>
      </c>
      <c r="Q38" s="2">
        <f t="shared" si="5"/>
        <v>24.234772512799999</v>
      </c>
      <c r="R38" s="2">
        <f t="shared" si="6"/>
        <v>2.692752501422222</v>
      </c>
      <c r="S38" s="2">
        <v>155365386.36000001</v>
      </c>
      <c r="T38" s="2">
        <f t="shared" si="7"/>
        <v>155.36538636</v>
      </c>
      <c r="U38" s="2">
        <f t="shared" si="8"/>
        <v>17.262820706666666</v>
      </c>
      <c r="V38" s="2">
        <v>14229510.3226</v>
      </c>
      <c r="W38" s="2">
        <f t="shared" si="9"/>
        <v>14.229510322599999</v>
      </c>
      <c r="X38" s="2">
        <f t="shared" si="10"/>
        <v>1.5810567025111113</v>
      </c>
      <c r="Y38" s="2">
        <v>0</v>
      </c>
      <c r="Z38" s="2">
        <f t="shared" si="11"/>
        <v>0</v>
      </c>
      <c r="AA38" s="2">
        <f t="shared" si="12"/>
        <v>0</v>
      </c>
      <c r="AB38" s="2">
        <v>0</v>
      </c>
      <c r="AC38" s="2">
        <f t="shared" si="13"/>
        <v>0</v>
      </c>
      <c r="AD38" s="2">
        <f t="shared" si="14"/>
        <v>0</v>
      </c>
      <c r="AE38" s="2">
        <v>589646816.59800005</v>
      </c>
      <c r="AF38" s="2">
        <f t="shared" si="15"/>
        <v>589.6468165980001</v>
      </c>
      <c r="AG38" s="2">
        <f t="shared" si="16"/>
        <v>65.516312955333333</v>
      </c>
      <c r="AH38" s="2">
        <v>0</v>
      </c>
      <c r="AI38" s="2">
        <f t="shared" si="17"/>
        <v>0</v>
      </c>
      <c r="AJ38" s="2">
        <f t="shared" si="18"/>
        <v>0</v>
      </c>
      <c r="AK38" s="2">
        <v>0</v>
      </c>
      <c r="AL38" s="2">
        <f t="shared" si="19"/>
        <v>0</v>
      </c>
      <c r="AM38" s="2">
        <f t="shared" si="20"/>
        <v>0</v>
      </c>
      <c r="AN38" s="2">
        <v>44311872.430100001</v>
      </c>
      <c r="AO38" s="2">
        <f t="shared" si="21"/>
        <v>44.311872430100003</v>
      </c>
      <c r="AP38" s="2">
        <f t="shared" si="22"/>
        <v>4.9235413811222228</v>
      </c>
      <c r="AQ38" s="2">
        <v>61590457.216600001</v>
      </c>
      <c r="AR38" s="2">
        <f t="shared" si="23"/>
        <v>61.590457216600001</v>
      </c>
      <c r="AS38" s="2">
        <f t="shared" si="24"/>
        <v>6.8433841351777787</v>
      </c>
      <c r="AT38" s="2">
        <v>900000000</v>
      </c>
      <c r="AU38" s="2">
        <v>368726.174848</v>
      </c>
      <c r="AV38" s="2">
        <f t="shared" si="25"/>
        <v>0.36872617484800002</v>
      </c>
      <c r="AW38" s="2">
        <f t="shared" si="26"/>
        <v>4.0969574983111115E-2</v>
      </c>
      <c r="AX38" s="2">
        <v>0</v>
      </c>
      <c r="AY38" s="2">
        <f t="shared" si="27"/>
        <v>0</v>
      </c>
      <c r="AZ38" s="2">
        <f t="shared" si="28"/>
        <v>0</v>
      </c>
      <c r="BA38" s="2">
        <v>899631273.82500005</v>
      </c>
      <c r="BB38" s="2">
        <f t="shared" si="29"/>
        <v>899.63127382499999</v>
      </c>
      <c r="BC38" s="2">
        <f t="shared" si="30"/>
        <v>99.959030425000009</v>
      </c>
      <c r="BD38" s="2">
        <v>0</v>
      </c>
      <c r="BE38" s="2">
        <f t="shared" si="31"/>
        <v>0</v>
      </c>
      <c r="BF38" s="2">
        <f t="shared" si="32"/>
        <v>0</v>
      </c>
      <c r="BG38" s="2">
        <v>883260648.31400001</v>
      </c>
      <c r="BH38" s="2">
        <f t="shared" si="33"/>
        <v>883.26064831400004</v>
      </c>
      <c r="BI38" s="2">
        <f t="shared" si="34"/>
        <v>98.140072034888888</v>
      </c>
      <c r="BJ38" s="2">
        <v>16739351.6856</v>
      </c>
      <c r="BK38" s="2">
        <f t="shared" si="35"/>
        <v>16.739351685599999</v>
      </c>
      <c r="BL38" s="2">
        <f t="shared" si="36"/>
        <v>1.8599279650666667</v>
      </c>
      <c r="BM38" s="2">
        <v>0</v>
      </c>
      <c r="BN38" s="2">
        <f t="shared" si="37"/>
        <v>0</v>
      </c>
      <c r="BO38" s="2">
        <f t="shared" si="38"/>
        <v>0</v>
      </c>
      <c r="BP38" s="2">
        <v>0</v>
      </c>
      <c r="BQ38" s="2">
        <f t="shared" si="39"/>
        <v>0</v>
      </c>
      <c r="BR38" s="2">
        <f t="shared" si="40"/>
        <v>0</v>
      </c>
      <c r="BS38" s="2">
        <v>899999999.99960005</v>
      </c>
      <c r="BT38" s="11">
        <v>13</v>
      </c>
      <c r="BU38" s="11">
        <v>404</v>
      </c>
      <c r="BV38" s="2">
        <v>88.287606433301804</v>
      </c>
      <c r="BW38" s="2">
        <v>80.5</v>
      </c>
      <c r="BX38" s="2">
        <v>242.6220703125</v>
      </c>
      <c r="BY38" s="11">
        <v>324</v>
      </c>
      <c r="BZ38" s="11">
        <v>148</v>
      </c>
      <c r="CA38" s="11">
        <v>150.5849609375</v>
      </c>
      <c r="CB38" s="2">
        <v>1178.9638671875</v>
      </c>
      <c r="CC38" s="11">
        <v>200</v>
      </c>
      <c r="CD38" s="11">
        <v>29</v>
      </c>
      <c r="CE38" s="2">
        <v>0.85099999999999998</v>
      </c>
      <c r="CF38" s="2">
        <v>91.804349999999999</v>
      </c>
      <c r="CG38" s="2">
        <v>105.2924</v>
      </c>
      <c r="CH38" s="2">
        <v>6.306</v>
      </c>
      <c r="CI38" s="2">
        <v>63.925149999999995</v>
      </c>
      <c r="CJ38" s="2">
        <v>4.6844999999999999</v>
      </c>
      <c r="CK38" s="6">
        <v>7145.5</v>
      </c>
      <c r="CL38" s="11">
        <v>11</v>
      </c>
      <c r="CM38" s="11">
        <v>66</v>
      </c>
      <c r="CN38" s="11">
        <v>24</v>
      </c>
      <c r="CO38" s="11">
        <v>154</v>
      </c>
      <c r="CP38" s="11">
        <v>59.454545454545453</v>
      </c>
      <c r="CQ38" s="11">
        <v>80.454545454545453</v>
      </c>
      <c r="CR38" s="11">
        <v>245.27272727272728</v>
      </c>
      <c r="CS38" s="11">
        <v>323</v>
      </c>
      <c r="CT38" s="11">
        <v>168</v>
      </c>
      <c r="CU38" s="11">
        <v>150.63636363636363</v>
      </c>
      <c r="CV38" s="11">
        <v>1170.7272727272727</v>
      </c>
      <c r="CW38" s="11">
        <v>195</v>
      </c>
      <c r="CX38" s="11">
        <v>30</v>
      </c>
      <c r="CY38" s="11">
        <v>0.85100000000000009</v>
      </c>
      <c r="CZ38" s="11">
        <v>91.804154545454551</v>
      </c>
      <c r="DA38" s="11">
        <v>105.20650000000001</v>
      </c>
      <c r="DB38" s="11">
        <v>6.3047272727272734</v>
      </c>
      <c r="DC38" s="11">
        <v>64.268136363636344</v>
      </c>
      <c r="DD38" s="11">
        <v>4.6808181818181822</v>
      </c>
      <c r="DE38" s="11">
        <v>7148</v>
      </c>
      <c r="DF38" s="11">
        <v>22</v>
      </c>
      <c r="DG38" s="11">
        <v>205</v>
      </c>
      <c r="DH38" s="11">
        <v>20</v>
      </c>
      <c r="DI38" s="11">
        <v>101</v>
      </c>
      <c r="DJ38" s="11">
        <v>58.863636363636367</v>
      </c>
      <c r="DK38" s="11">
        <v>80.318181818181813</v>
      </c>
      <c r="DL38" s="11">
        <v>243.95454545454547</v>
      </c>
      <c r="DM38" s="11">
        <v>322</v>
      </c>
      <c r="DN38" s="11">
        <v>166</v>
      </c>
      <c r="DO38" s="11">
        <v>150.40909090909091</v>
      </c>
      <c r="DP38" s="11">
        <v>1174.8636363636363</v>
      </c>
      <c r="DQ38" s="11">
        <v>195</v>
      </c>
      <c r="DR38" s="11">
        <v>29</v>
      </c>
      <c r="DS38" s="11">
        <v>0.85099999999999953</v>
      </c>
      <c r="DT38" s="11">
        <v>91.80298181818182</v>
      </c>
      <c r="DU38" s="11">
        <v>104.69110000000001</v>
      </c>
      <c r="DV38" s="11">
        <v>6.2970909090909091</v>
      </c>
      <c r="DW38" s="11">
        <v>66.326054545454539</v>
      </c>
      <c r="DX38" s="11">
        <v>4.6587272727272726</v>
      </c>
      <c r="DY38" s="11">
        <v>7163</v>
      </c>
      <c r="DZ38" t="s">
        <v>57</v>
      </c>
    </row>
    <row r="39" spans="1:130">
      <c r="A39" s="1">
        <v>37</v>
      </c>
      <c r="B39" s="11">
        <v>8</v>
      </c>
      <c r="C39" s="6">
        <v>390264</v>
      </c>
      <c r="D39" s="6">
        <v>7836501</v>
      </c>
      <c r="E39" s="16">
        <v>-40.046500000000002</v>
      </c>
      <c r="F39" s="16">
        <v>-19.563800000000001</v>
      </c>
      <c r="G39" s="2">
        <v>227497167.02000001</v>
      </c>
      <c r="H39" s="2">
        <f t="shared" si="0"/>
        <v>227.49716702000001</v>
      </c>
      <c r="I39" s="2">
        <f t="shared" si="41"/>
        <v>25.36001671462494</v>
      </c>
      <c r="J39" s="2">
        <v>910149.55782300001</v>
      </c>
      <c r="K39" s="2">
        <f t="shared" si="1"/>
        <v>0.910149557823</v>
      </c>
      <c r="L39" s="2">
        <f t="shared" si="2"/>
        <v>0.10145800187995578</v>
      </c>
      <c r="M39" s="2">
        <v>14968656.6854</v>
      </c>
      <c r="N39" s="2">
        <f t="shared" si="3"/>
        <v>14.968656685399999</v>
      </c>
      <c r="O39" s="2">
        <f t="shared" si="4"/>
        <v>1.6686158720554702</v>
      </c>
      <c r="P39" s="2">
        <v>18745837.532299999</v>
      </c>
      <c r="Q39" s="2">
        <f t="shared" si="5"/>
        <v>18.745837532299998</v>
      </c>
      <c r="R39" s="2">
        <f t="shared" si="6"/>
        <v>2.0896732885776022</v>
      </c>
      <c r="S39" s="2">
        <v>193717175.884</v>
      </c>
      <c r="T39" s="2">
        <f t="shared" si="7"/>
        <v>193.717175884</v>
      </c>
      <c r="U39" s="2">
        <f t="shared" si="8"/>
        <v>21.594426351235793</v>
      </c>
      <c r="V39" s="2">
        <v>49275479.732900001</v>
      </c>
      <c r="W39" s="2">
        <f t="shared" si="9"/>
        <v>49.275479732900003</v>
      </c>
      <c r="X39" s="2">
        <f t="shared" si="10"/>
        <v>5.4929342901999636</v>
      </c>
      <c r="Y39" s="2">
        <v>1838190.28788</v>
      </c>
      <c r="Z39" s="2">
        <f t="shared" si="11"/>
        <v>1.8381902878800001</v>
      </c>
      <c r="AA39" s="2">
        <f t="shared" si="12"/>
        <v>0.20491040409834999</v>
      </c>
      <c r="AB39" s="2">
        <v>0</v>
      </c>
      <c r="AC39" s="2">
        <f t="shared" si="13"/>
        <v>0</v>
      </c>
      <c r="AD39" s="2">
        <f t="shared" si="14"/>
        <v>0</v>
      </c>
      <c r="AE39" s="2">
        <v>302440109.88</v>
      </c>
      <c r="AF39" s="2">
        <f t="shared" si="15"/>
        <v>302.44010988000002</v>
      </c>
      <c r="AG39" s="2">
        <f t="shared" si="16"/>
        <v>33.714205509449343</v>
      </c>
      <c r="AH39" s="2">
        <v>14316219.0306</v>
      </c>
      <c r="AI39" s="2">
        <f t="shared" si="17"/>
        <v>14.316219030600001</v>
      </c>
      <c r="AJ39" s="2">
        <f t="shared" si="18"/>
        <v>1.595886044041726</v>
      </c>
      <c r="AK39" s="2">
        <v>38133439.862099998</v>
      </c>
      <c r="AL39" s="2">
        <f t="shared" si="19"/>
        <v>38.133439862099998</v>
      </c>
      <c r="AM39" s="2">
        <f t="shared" si="20"/>
        <v>4.2508866591907193</v>
      </c>
      <c r="AN39" s="2">
        <v>27590123.8814</v>
      </c>
      <c r="AO39" s="2">
        <f t="shared" si="21"/>
        <v>27.5901238814</v>
      </c>
      <c r="AP39" s="2">
        <f t="shared" si="22"/>
        <v>3.0755811685750136</v>
      </c>
      <c r="AQ39" s="2">
        <v>7637706.9497100003</v>
      </c>
      <c r="AR39" s="2">
        <f t="shared" si="23"/>
        <v>7.6377069497100001</v>
      </c>
      <c r="AS39" s="2">
        <f t="shared" si="24"/>
        <v>0.85140566119236338</v>
      </c>
      <c r="AT39" s="2">
        <v>897070256.61699998</v>
      </c>
      <c r="AU39" s="2">
        <v>0</v>
      </c>
      <c r="AV39" s="2">
        <f t="shared" si="25"/>
        <v>0</v>
      </c>
      <c r="AW39" s="2">
        <f t="shared" si="26"/>
        <v>0</v>
      </c>
      <c r="AX39" s="2">
        <v>0</v>
      </c>
      <c r="AY39" s="2">
        <f t="shared" si="27"/>
        <v>0</v>
      </c>
      <c r="AZ39" s="2">
        <f t="shared" si="28"/>
        <v>0</v>
      </c>
      <c r="BA39" s="2">
        <v>897070256.61699998</v>
      </c>
      <c r="BB39" s="2">
        <f t="shared" si="29"/>
        <v>897.07025661699993</v>
      </c>
      <c r="BC39" s="2">
        <f t="shared" si="30"/>
        <v>100</v>
      </c>
      <c r="BD39" s="2">
        <v>0</v>
      </c>
      <c r="BE39" s="2">
        <f t="shared" si="31"/>
        <v>0</v>
      </c>
      <c r="BF39" s="2">
        <f t="shared" si="32"/>
        <v>0</v>
      </c>
      <c r="BG39" s="2">
        <v>894969873.83599997</v>
      </c>
      <c r="BH39" s="2">
        <f t="shared" si="33"/>
        <v>894.96987383599992</v>
      </c>
      <c r="BI39" s="2">
        <f t="shared" si="34"/>
        <v>99.765861952783837</v>
      </c>
      <c r="BJ39" s="2">
        <v>2100382.7808599998</v>
      </c>
      <c r="BK39" s="2">
        <f t="shared" si="35"/>
        <v>2.10038278086</v>
      </c>
      <c r="BL39" s="2">
        <f t="shared" si="36"/>
        <v>0.23413804720054926</v>
      </c>
      <c r="BM39" s="2">
        <v>0</v>
      </c>
      <c r="BN39" s="2">
        <f t="shared" si="37"/>
        <v>0</v>
      </c>
      <c r="BO39" s="2">
        <f t="shared" si="38"/>
        <v>0</v>
      </c>
      <c r="BP39" s="2">
        <v>0</v>
      </c>
      <c r="BQ39" s="2">
        <f t="shared" si="39"/>
        <v>0</v>
      </c>
      <c r="BR39" s="2">
        <f t="shared" si="40"/>
        <v>0</v>
      </c>
      <c r="BS39" s="2">
        <v>897070256.61685991</v>
      </c>
      <c r="BT39" s="11">
        <v>-1</v>
      </c>
      <c r="BU39" s="11">
        <v>55</v>
      </c>
      <c r="BV39" s="2">
        <v>21.513473053892216</v>
      </c>
      <c r="BW39" s="2">
        <v>80.5</v>
      </c>
      <c r="BX39" s="2">
        <v>243.53667054714785</v>
      </c>
      <c r="BY39" s="11">
        <v>320</v>
      </c>
      <c r="BZ39" s="11">
        <v>0</v>
      </c>
      <c r="CA39" s="11">
        <v>144.74970896391153</v>
      </c>
      <c r="CB39" s="2">
        <v>1196.6146682188592</v>
      </c>
      <c r="CC39" s="11">
        <v>191</v>
      </c>
      <c r="CD39" s="11">
        <v>0</v>
      </c>
      <c r="CE39" s="2">
        <v>0.85099999999999998</v>
      </c>
      <c r="CF39" s="2">
        <v>92.523500000000013</v>
      </c>
      <c r="CG39" s="2">
        <v>108.00079999999998</v>
      </c>
      <c r="CH39" s="2">
        <v>6.8043333333333331</v>
      </c>
      <c r="CI39" s="2">
        <v>60.232333333333337</v>
      </c>
      <c r="CJ39" s="2">
        <v>4.777333333333333</v>
      </c>
      <c r="CK39" s="6">
        <v>7167.25</v>
      </c>
      <c r="CL39" s="11">
        <v>19</v>
      </c>
      <c r="CM39" s="11">
        <v>207</v>
      </c>
      <c r="CN39" s="11">
        <v>11</v>
      </c>
      <c r="CO39" s="11">
        <v>66</v>
      </c>
      <c r="CP39" s="11">
        <v>23.526315789473685</v>
      </c>
      <c r="CQ39" s="11">
        <v>80.84210526315789</v>
      </c>
      <c r="CR39" s="11">
        <v>243.31578947368422</v>
      </c>
      <c r="CS39" s="11">
        <v>318</v>
      </c>
      <c r="CT39" s="11">
        <v>168</v>
      </c>
      <c r="CU39" s="11">
        <v>145.52631578947367</v>
      </c>
      <c r="CV39" s="11">
        <v>1199.7894736842106</v>
      </c>
      <c r="CW39" s="11">
        <v>191</v>
      </c>
      <c r="CX39" s="11">
        <v>33</v>
      </c>
      <c r="CY39" s="11">
        <v>0.85099999999999987</v>
      </c>
      <c r="CZ39" s="11">
        <v>92.185582352941168</v>
      </c>
      <c r="DA39" s="11">
        <v>106.94858823529411</v>
      </c>
      <c r="DB39" s="11">
        <v>6.5731176470588233</v>
      </c>
      <c r="DC39" s="11">
        <v>61.082399999999978</v>
      </c>
      <c r="DD39" s="11">
        <v>4.7431764705882342</v>
      </c>
      <c r="DE39" s="11">
        <v>7150.1578947368425</v>
      </c>
      <c r="DF39" s="11">
        <v>10</v>
      </c>
      <c r="DG39" s="11">
        <v>25</v>
      </c>
      <c r="DH39" s="11">
        <v>8</v>
      </c>
      <c r="DI39" s="11">
        <v>61</v>
      </c>
      <c r="DJ39" s="11">
        <v>27</v>
      </c>
      <c r="DK39" s="11">
        <v>80.400000000000006</v>
      </c>
      <c r="DL39" s="11">
        <v>244.1</v>
      </c>
      <c r="DM39" s="11">
        <v>318</v>
      </c>
      <c r="DN39" s="11">
        <v>169</v>
      </c>
      <c r="DO39" s="11">
        <v>146.19999999999999</v>
      </c>
      <c r="DP39" s="11">
        <v>1192.5</v>
      </c>
      <c r="DQ39" s="11">
        <v>191</v>
      </c>
      <c r="DR39" s="11">
        <v>34</v>
      </c>
      <c r="DS39" s="11">
        <v>0.85099999999999998</v>
      </c>
      <c r="DT39" s="11">
        <v>91.803155555555549</v>
      </c>
      <c r="DU39" s="11">
        <v>104.76745555555554</v>
      </c>
      <c r="DV39" s="11">
        <v>6.2982222222222228</v>
      </c>
      <c r="DW39" s="11">
        <v>66.021177777777766</v>
      </c>
      <c r="DX39" s="11">
        <v>4.6619999999999999</v>
      </c>
      <c r="DY39" s="11">
        <v>7165.5</v>
      </c>
      <c r="DZ39" t="s">
        <v>55</v>
      </c>
    </row>
    <row r="40" spans="1:130">
      <c r="A40" s="1">
        <v>38</v>
      </c>
      <c r="B40" s="11">
        <v>13</v>
      </c>
      <c r="C40" s="6">
        <v>412712</v>
      </c>
      <c r="D40" s="6">
        <v>7840307</v>
      </c>
      <c r="E40" s="16">
        <v>-39.8324</v>
      </c>
      <c r="F40" s="16">
        <v>-19.5305</v>
      </c>
      <c r="G40" s="2">
        <v>92052824.331300005</v>
      </c>
      <c r="H40" s="2">
        <f t="shared" si="0"/>
        <v>92.052824331300002</v>
      </c>
      <c r="I40" s="2">
        <f t="shared" si="41"/>
        <v>25.220699941595349</v>
      </c>
      <c r="J40" s="2">
        <v>103949.596498</v>
      </c>
      <c r="K40" s="2">
        <f t="shared" si="1"/>
        <v>0.10394959649799999</v>
      </c>
      <c r="L40" s="2">
        <f t="shared" si="2"/>
        <v>2.848018625577943E-2</v>
      </c>
      <c r="M40" s="2">
        <v>0</v>
      </c>
      <c r="N40" s="2">
        <f t="shared" si="3"/>
        <v>0</v>
      </c>
      <c r="O40" s="2">
        <f t="shared" si="4"/>
        <v>0</v>
      </c>
      <c r="P40" s="2">
        <v>0</v>
      </c>
      <c r="Q40" s="2">
        <f t="shared" si="5"/>
        <v>0</v>
      </c>
      <c r="R40" s="2">
        <f t="shared" si="6"/>
        <v>0</v>
      </c>
      <c r="S40" s="2">
        <v>89404672.608999997</v>
      </c>
      <c r="T40" s="2">
        <f t="shared" si="7"/>
        <v>89.404672609000002</v>
      </c>
      <c r="U40" s="2">
        <f t="shared" si="8"/>
        <v>24.49515740150364</v>
      </c>
      <c r="V40" s="2">
        <v>0</v>
      </c>
      <c r="W40" s="2">
        <f t="shared" si="9"/>
        <v>0</v>
      </c>
      <c r="X40" s="2">
        <f t="shared" si="10"/>
        <v>0</v>
      </c>
      <c r="Y40" s="2">
        <v>0</v>
      </c>
      <c r="Z40" s="2">
        <f t="shared" si="11"/>
        <v>0</v>
      </c>
      <c r="AA40" s="2">
        <f t="shared" si="12"/>
        <v>0</v>
      </c>
      <c r="AB40" s="2">
        <v>0</v>
      </c>
      <c r="AC40" s="2">
        <f t="shared" si="13"/>
        <v>0</v>
      </c>
      <c r="AD40" s="2">
        <f t="shared" si="14"/>
        <v>0</v>
      </c>
      <c r="AE40" s="2">
        <v>419848.70548599999</v>
      </c>
      <c r="AF40" s="2">
        <f t="shared" si="15"/>
        <v>0.41984870548600001</v>
      </c>
      <c r="AG40" s="2">
        <f t="shared" si="16"/>
        <v>0.11503045451185781</v>
      </c>
      <c r="AH40" s="2">
        <v>22530943.426100001</v>
      </c>
      <c r="AI40" s="2">
        <f t="shared" si="17"/>
        <v>22.530943426100002</v>
      </c>
      <c r="AJ40" s="2">
        <f t="shared" si="18"/>
        <v>6.1730443110099351</v>
      </c>
      <c r="AK40" s="2">
        <v>133089952.362</v>
      </c>
      <c r="AL40" s="2">
        <f t="shared" si="19"/>
        <v>133.08995236199999</v>
      </c>
      <c r="AM40" s="2">
        <f t="shared" si="20"/>
        <v>36.464082206567298</v>
      </c>
      <c r="AN40" s="2">
        <v>27386980.876200002</v>
      </c>
      <c r="AO40" s="2">
        <f t="shared" si="21"/>
        <v>27.386980876200003</v>
      </c>
      <c r="AP40" s="2">
        <f t="shared" si="22"/>
        <v>7.5035049929477351</v>
      </c>
      <c r="AQ40" s="2">
        <v>0</v>
      </c>
      <c r="AR40" s="2">
        <f t="shared" si="23"/>
        <v>0</v>
      </c>
      <c r="AS40" s="2">
        <f t="shared" si="24"/>
        <v>0</v>
      </c>
      <c r="AT40" s="2">
        <v>364989173.75199997</v>
      </c>
      <c r="AU40" s="2">
        <v>0</v>
      </c>
      <c r="AV40" s="2">
        <f t="shared" si="25"/>
        <v>0</v>
      </c>
      <c r="AW40" s="2">
        <f t="shared" si="26"/>
        <v>0</v>
      </c>
      <c r="AX40" s="2">
        <v>0</v>
      </c>
      <c r="AY40" s="2">
        <f t="shared" si="27"/>
        <v>0</v>
      </c>
      <c r="AZ40" s="2">
        <f t="shared" si="28"/>
        <v>0</v>
      </c>
      <c r="BA40" s="2">
        <v>364989173.75199997</v>
      </c>
      <c r="BB40" s="2">
        <f t="shared" si="29"/>
        <v>364.989173752</v>
      </c>
      <c r="BC40" s="2">
        <f t="shared" si="30"/>
        <v>100</v>
      </c>
      <c r="BD40" s="2">
        <v>59130625.467900001</v>
      </c>
      <c r="BE40" s="2">
        <f t="shared" si="31"/>
        <v>59.130625467900003</v>
      </c>
      <c r="BF40" s="2">
        <f t="shared" si="32"/>
        <v>16.200651887849592</v>
      </c>
      <c r="BG40" s="2">
        <v>305858548.28399998</v>
      </c>
      <c r="BH40" s="2">
        <f t="shared" si="33"/>
        <v>305.85854828399999</v>
      </c>
      <c r="BI40" s="2">
        <f t="shared" si="34"/>
        <v>83.799348112123013</v>
      </c>
      <c r="BJ40" s="2">
        <v>0</v>
      </c>
      <c r="BK40" s="2">
        <f t="shared" si="35"/>
        <v>0</v>
      </c>
      <c r="BL40" s="2">
        <f t="shared" si="36"/>
        <v>0</v>
      </c>
      <c r="BM40" s="2">
        <v>0</v>
      </c>
      <c r="BN40" s="2">
        <f t="shared" si="37"/>
        <v>0</v>
      </c>
      <c r="BO40" s="2">
        <f t="shared" si="38"/>
        <v>0</v>
      </c>
      <c r="BP40" s="2">
        <v>0</v>
      </c>
      <c r="BQ40" s="2">
        <f t="shared" si="39"/>
        <v>0</v>
      </c>
      <c r="BR40" s="2">
        <f t="shared" si="40"/>
        <v>0</v>
      </c>
      <c r="BS40" s="2">
        <v>364989173.75189996</v>
      </c>
      <c r="BT40" s="11">
        <v>-1</v>
      </c>
      <c r="BU40" s="11">
        <v>23</v>
      </c>
      <c r="BV40" s="2">
        <v>8.4556451612903221</v>
      </c>
      <c r="BW40" s="2">
        <v>80.5</v>
      </c>
      <c r="BX40" s="2">
        <v>241.85337243401759</v>
      </c>
      <c r="BY40" s="11">
        <v>314</v>
      </c>
      <c r="BZ40" s="11">
        <v>0</v>
      </c>
      <c r="CA40" s="11">
        <v>137.70087976539588</v>
      </c>
      <c r="CB40" s="2">
        <v>1218.8973607038124</v>
      </c>
      <c r="CC40" s="11">
        <v>185</v>
      </c>
      <c r="CD40" s="11">
        <v>0</v>
      </c>
      <c r="CE40" s="2"/>
      <c r="CF40" s="2">
        <v>93.961799999999997</v>
      </c>
      <c r="CG40" s="2">
        <v>113.41759999999999</v>
      </c>
      <c r="CH40" s="2">
        <v>7.8010000000000002</v>
      </c>
      <c r="CI40" s="2">
        <v>52.846699999999998</v>
      </c>
      <c r="CJ40" s="2">
        <v>4.9630000000000001</v>
      </c>
      <c r="CK40" s="6">
        <v>7189</v>
      </c>
      <c r="CL40" s="11">
        <v>3</v>
      </c>
      <c r="CM40" s="11">
        <v>11</v>
      </c>
      <c r="CN40" s="11">
        <v>21</v>
      </c>
      <c r="CO40" s="11">
        <v>23</v>
      </c>
      <c r="CP40" s="11">
        <v>22</v>
      </c>
      <c r="CQ40" s="11">
        <v>80.666666666666671</v>
      </c>
      <c r="CR40" s="11">
        <v>242</v>
      </c>
      <c r="CS40" s="11">
        <v>312</v>
      </c>
      <c r="CT40" s="11">
        <v>172</v>
      </c>
      <c r="CU40" s="11">
        <v>140</v>
      </c>
      <c r="CV40" s="11">
        <v>1220</v>
      </c>
      <c r="CW40" s="11">
        <v>185</v>
      </c>
      <c r="CX40" s="11">
        <v>42</v>
      </c>
      <c r="CY40" s="11"/>
      <c r="CZ40" s="11">
        <v>93.961799999999997</v>
      </c>
      <c r="DA40" s="11">
        <v>113.41759999999999</v>
      </c>
      <c r="DB40" s="11">
        <v>7.8010000000000002</v>
      </c>
      <c r="DC40" s="11">
        <v>52.846699999999998</v>
      </c>
      <c r="DD40" s="11">
        <v>4.9630000000000001</v>
      </c>
      <c r="DE40" s="11">
        <v>7182.666666666667</v>
      </c>
      <c r="DF40" s="11">
        <v>3</v>
      </c>
      <c r="DG40" s="11">
        <v>6</v>
      </c>
      <c r="DH40" s="11">
        <v>8</v>
      </c>
      <c r="DI40" s="11">
        <v>17</v>
      </c>
      <c r="DJ40" s="11">
        <v>13.666666666666666</v>
      </c>
      <c r="DK40" s="11">
        <v>80.333333333333329</v>
      </c>
      <c r="DL40" s="11">
        <v>242</v>
      </c>
      <c r="DM40" s="11">
        <v>312</v>
      </c>
      <c r="DN40" s="11">
        <v>172</v>
      </c>
      <c r="DO40" s="11">
        <v>137.66666666666666</v>
      </c>
      <c r="DP40" s="11">
        <v>1226</v>
      </c>
      <c r="DQ40" s="11">
        <v>185</v>
      </c>
      <c r="DR40" s="11">
        <v>43</v>
      </c>
      <c r="DS40" s="11"/>
      <c r="DT40" s="11">
        <v>93.961799999999997</v>
      </c>
      <c r="DU40" s="11">
        <v>113.41759999999999</v>
      </c>
      <c r="DV40" s="11">
        <v>7.8010000000000002</v>
      </c>
      <c r="DW40" s="11">
        <v>52.846699999999998</v>
      </c>
      <c r="DX40" s="11">
        <v>4.9630000000000001</v>
      </c>
      <c r="DY40" s="11">
        <v>7195.333333333333</v>
      </c>
      <c r="DZ40" t="s">
        <v>55</v>
      </c>
    </row>
    <row r="41" spans="1:130">
      <c r="A41" s="1">
        <v>39</v>
      </c>
      <c r="B41" s="11">
        <v>14</v>
      </c>
      <c r="C41" s="6">
        <v>305976</v>
      </c>
      <c r="D41" s="6">
        <v>7866372</v>
      </c>
      <c r="E41" s="16">
        <v>-40.846800000000002</v>
      </c>
      <c r="F41" s="16">
        <v>-19.287500000000001</v>
      </c>
      <c r="G41" s="2">
        <v>0</v>
      </c>
      <c r="H41" s="2">
        <f t="shared" si="0"/>
        <v>0</v>
      </c>
      <c r="I41" s="2">
        <f t="shared" si="41"/>
        <v>0</v>
      </c>
      <c r="J41" s="2">
        <v>1230754.9258999999</v>
      </c>
      <c r="K41" s="2">
        <f t="shared" si="1"/>
        <v>1.2307549258999999</v>
      </c>
      <c r="L41" s="2">
        <f t="shared" si="2"/>
        <v>0.22078654552313923</v>
      </c>
      <c r="M41" s="2">
        <v>60387611.525600001</v>
      </c>
      <c r="N41" s="2">
        <f t="shared" si="3"/>
        <v>60.387611525600001</v>
      </c>
      <c r="O41" s="2">
        <f t="shared" si="4"/>
        <v>10.833003273483412</v>
      </c>
      <c r="P41" s="2">
        <v>1297004.94108</v>
      </c>
      <c r="Q41" s="2">
        <f t="shared" si="5"/>
        <v>1.29700494108</v>
      </c>
      <c r="R41" s="2">
        <f t="shared" si="6"/>
        <v>0.23267121214899208</v>
      </c>
      <c r="S41" s="2">
        <v>88789685.2086</v>
      </c>
      <c r="T41" s="2">
        <f t="shared" si="7"/>
        <v>88.789685208600005</v>
      </c>
      <c r="U41" s="2">
        <f t="shared" si="8"/>
        <v>15.928084026117947</v>
      </c>
      <c r="V41" s="2">
        <v>884005.20668099995</v>
      </c>
      <c r="W41" s="2">
        <f t="shared" si="9"/>
        <v>0.88400520668099991</v>
      </c>
      <c r="X41" s="2">
        <f t="shared" si="10"/>
        <v>0.15858271350394335</v>
      </c>
      <c r="Y41" s="2">
        <v>0</v>
      </c>
      <c r="Z41" s="2">
        <f t="shared" si="11"/>
        <v>0</v>
      </c>
      <c r="AA41" s="2">
        <f t="shared" si="12"/>
        <v>0</v>
      </c>
      <c r="AB41" s="2">
        <v>0</v>
      </c>
      <c r="AC41" s="2">
        <f t="shared" si="13"/>
        <v>0</v>
      </c>
      <c r="AD41" s="2">
        <f t="shared" si="14"/>
        <v>0</v>
      </c>
      <c r="AE41" s="2">
        <v>319600949.68199998</v>
      </c>
      <c r="AF41" s="2">
        <f t="shared" si="15"/>
        <v>319.60094968199996</v>
      </c>
      <c r="AG41" s="2">
        <f t="shared" si="16"/>
        <v>57.33358294268308</v>
      </c>
      <c r="AH41" s="2">
        <v>0</v>
      </c>
      <c r="AI41" s="2">
        <f t="shared" si="17"/>
        <v>0</v>
      </c>
      <c r="AJ41" s="2">
        <f t="shared" si="18"/>
        <v>0</v>
      </c>
      <c r="AK41" s="2">
        <v>0</v>
      </c>
      <c r="AL41" s="2">
        <f t="shared" si="19"/>
        <v>0</v>
      </c>
      <c r="AM41" s="2">
        <f t="shared" si="20"/>
        <v>0</v>
      </c>
      <c r="AN41" s="2">
        <v>0</v>
      </c>
      <c r="AO41" s="2">
        <f t="shared" si="21"/>
        <v>0</v>
      </c>
      <c r="AP41" s="2">
        <f t="shared" si="22"/>
        <v>0</v>
      </c>
      <c r="AQ41" s="2">
        <v>85251077.805299997</v>
      </c>
      <c r="AR41" s="2">
        <f t="shared" si="23"/>
        <v>85.2510778053</v>
      </c>
      <c r="AS41" s="2">
        <f t="shared" si="24"/>
        <v>15.293289163147239</v>
      </c>
      <c r="AT41" s="2">
        <v>557441089.98300004</v>
      </c>
      <c r="AU41" s="2">
        <v>330931994.12800002</v>
      </c>
      <c r="AV41" s="2">
        <f t="shared" si="25"/>
        <v>330.93199412800004</v>
      </c>
      <c r="AW41" s="2">
        <f t="shared" si="26"/>
        <v>59.366272073357976</v>
      </c>
      <c r="AX41" s="2">
        <v>0</v>
      </c>
      <c r="AY41" s="2">
        <f t="shared" si="27"/>
        <v>0</v>
      </c>
      <c r="AZ41" s="2">
        <f t="shared" si="28"/>
        <v>0</v>
      </c>
      <c r="BA41" s="2">
        <v>226509095.85600001</v>
      </c>
      <c r="BB41" s="2">
        <f t="shared" si="29"/>
        <v>226.50909585600002</v>
      </c>
      <c r="BC41" s="2">
        <f t="shared" si="30"/>
        <v>40.633727926821415</v>
      </c>
      <c r="BD41" s="2">
        <v>0</v>
      </c>
      <c r="BE41" s="2">
        <f t="shared" si="31"/>
        <v>0</v>
      </c>
      <c r="BF41" s="2">
        <f t="shared" si="32"/>
        <v>0</v>
      </c>
      <c r="BG41" s="2">
        <v>372317532.52682996</v>
      </c>
      <c r="BH41" s="2">
        <f t="shared" si="33"/>
        <v>372.31753252682995</v>
      </c>
      <c r="BI41" s="2">
        <f t="shared" si="34"/>
        <v>66.790471534522922</v>
      </c>
      <c r="BJ41" s="2">
        <v>104353439.29699999</v>
      </c>
      <c r="BK41" s="2">
        <f t="shared" si="35"/>
        <v>104.35343929699999</v>
      </c>
      <c r="BL41" s="2">
        <f t="shared" si="36"/>
        <v>18.720083820907856</v>
      </c>
      <c r="BM41" s="2">
        <v>80770118.158899993</v>
      </c>
      <c r="BN41" s="2">
        <f t="shared" si="37"/>
        <v>80.77011815889999</v>
      </c>
      <c r="BO41" s="2">
        <f t="shared" si="38"/>
        <v>14.489444644520768</v>
      </c>
      <c r="BP41" s="2">
        <v>0</v>
      </c>
      <c r="BQ41" s="2">
        <f t="shared" si="39"/>
        <v>0</v>
      </c>
      <c r="BR41" s="2">
        <f t="shared" si="40"/>
        <v>0</v>
      </c>
      <c r="BS41" s="2">
        <v>557441089.98272991</v>
      </c>
      <c r="BT41" s="11">
        <v>88</v>
      </c>
      <c r="BU41" s="11">
        <v>849</v>
      </c>
      <c r="BV41" s="2">
        <v>436.70053475935828</v>
      </c>
      <c r="BW41" s="2">
        <v>79.5</v>
      </c>
      <c r="BX41" s="2">
        <v>226.3625170998632</v>
      </c>
      <c r="BY41" s="11">
        <v>328</v>
      </c>
      <c r="BZ41" s="11">
        <v>116</v>
      </c>
      <c r="CA41" s="11">
        <v>165.91244870041041</v>
      </c>
      <c r="CB41" s="2">
        <v>1220.1285909712722</v>
      </c>
      <c r="CC41" s="11">
        <v>214</v>
      </c>
      <c r="CD41" s="11">
        <v>23</v>
      </c>
      <c r="CE41" s="2">
        <v>0.85099999999999998</v>
      </c>
      <c r="CF41" s="2">
        <v>87.753699999999995</v>
      </c>
      <c r="CG41" s="2">
        <v>103.2546</v>
      </c>
      <c r="CH41" s="2">
        <v>5.4950000000000001</v>
      </c>
      <c r="CI41" s="2">
        <v>58.627499999999998</v>
      </c>
      <c r="CJ41" s="2">
        <v>4.8639999999999999</v>
      </c>
      <c r="CK41" s="6">
        <v>6829</v>
      </c>
      <c r="CL41" s="11">
        <v>5</v>
      </c>
      <c r="CM41" s="11">
        <v>15</v>
      </c>
      <c r="CN41" s="11">
        <v>95</v>
      </c>
      <c r="CO41" s="11">
        <v>139</v>
      </c>
      <c r="CP41" s="11">
        <v>119.2</v>
      </c>
      <c r="CQ41" s="11">
        <v>80</v>
      </c>
      <c r="CR41" s="11">
        <v>241</v>
      </c>
      <c r="CS41" s="11">
        <v>324</v>
      </c>
      <c r="CT41" s="11">
        <v>148</v>
      </c>
      <c r="CU41" s="11">
        <v>162.19999999999999</v>
      </c>
      <c r="CV41" s="11">
        <v>1164</v>
      </c>
      <c r="CW41" s="11">
        <v>202</v>
      </c>
      <c r="CX41" s="11">
        <v>24</v>
      </c>
      <c r="CY41" s="11">
        <v>0.85099999999999998</v>
      </c>
      <c r="CZ41" s="11">
        <v>87.753699999999995</v>
      </c>
      <c r="DA41" s="11">
        <v>103.25460000000001</v>
      </c>
      <c r="DB41" s="11">
        <v>5.4950000000000001</v>
      </c>
      <c r="DC41" s="11">
        <v>58.627499999999998</v>
      </c>
      <c r="DD41" s="11">
        <v>4.8639999999999999</v>
      </c>
      <c r="DE41" s="11">
        <v>6829</v>
      </c>
      <c r="DF41" s="11">
        <v>17</v>
      </c>
      <c r="DG41" s="11">
        <v>149</v>
      </c>
      <c r="DH41" s="11">
        <v>96</v>
      </c>
      <c r="DI41" s="11">
        <v>664</v>
      </c>
      <c r="DJ41" s="11">
        <v>279.64705882352939</v>
      </c>
      <c r="DK41" s="11">
        <v>79.529411764705884</v>
      </c>
      <c r="DL41" s="11">
        <v>232.64705882352942</v>
      </c>
      <c r="DM41" s="11">
        <v>328</v>
      </c>
      <c r="DN41" s="11">
        <v>125</v>
      </c>
      <c r="DO41" s="11">
        <v>165.76470588235293</v>
      </c>
      <c r="DP41" s="11">
        <v>1197.8823529411766</v>
      </c>
      <c r="DQ41" s="11">
        <v>210</v>
      </c>
      <c r="DR41" s="11">
        <v>23</v>
      </c>
      <c r="DS41" s="11">
        <v>0.85099999999999976</v>
      </c>
      <c r="DT41" s="11">
        <v>87.753699999999995</v>
      </c>
      <c r="DU41" s="11">
        <v>103.2546</v>
      </c>
      <c r="DV41" s="11">
        <v>5.4950000000000001</v>
      </c>
      <c r="DW41" s="11">
        <v>58.627500000000026</v>
      </c>
      <c r="DX41" s="11">
        <v>4.8639999999999999</v>
      </c>
      <c r="DY41" s="11">
        <v>6829</v>
      </c>
      <c r="DZ41" t="s">
        <v>55</v>
      </c>
    </row>
    <row r="42" spans="1:130">
      <c r="A42" s="1">
        <v>40</v>
      </c>
      <c r="B42" s="11">
        <v>14</v>
      </c>
      <c r="C42" s="6">
        <v>330310</v>
      </c>
      <c r="D42" s="6">
        <v>7866454</v>
      </c>
      <c r="E42" s="16">
        <v>-40.615299999999998</v>
      </c>
      <c r="F42" s="16">
        <v>-19.289000000000001</v>
      </c>
      <c r="G42" s="2">
        <v>0</v>
      </c>
      <c r="H42" s="2">
        <f t="shared" si="0"/>
        <v>0</v>
      </c>
      <c r="I42" s="2">
        <f t="shared" si="41"/>
        <v>0</v>
      </c>
      <c r="J42" s="2">
        <v>999889.88248300005</v>
      </c>
      <c r="K42" s="2">
        <f t="shared" si="1"/>
        <v>0.99988988248300004</v>
      </c>
      <c r="L42" s="2">
        <f t="shared" si="2"/>
        <v>0.11109887583144445</v>
      </c>
      <c r="M42" s="2">
        <v>21762344.379799999</v>
      </c>
      <c r="N42" s="2">
        <f t="shared" si="3"/>
        <v>21.762344379799998</v>
      </c>
      <c r="O42" s="2">
        <f t="shared" si="4"/>
        <v>2.418038264422222</v>
      </c>
      <c r="P42" s="2">
        <v>7811689.7795299999</v>
      </c>
      <c r="Q42" s="2">
        <f t="shared" si="5"/>
        <v>7.81168977953</v>
      </c>
      <c r="R42" s="2">
        <f t="shared" si="6"/>
        <v>0.86796553105888896</v>
      </c>
      <c r="S42" s="2">
        <v>186961693.13600001</v>
      </c>
      <c r="T42" s="2">
        <f t="shared" si="7"/>
        <v>186.96169313600001</v>
      </c>
      <c r="U42" s="2">
        <f t="shared" si="8"/>
        <v>20.773521459555553</v>
      </c>
      <c r="V42" s="2">
        <v>397743.65963499999</v>
      </c>
      <c r="W42" s="2">
        <f t="shared" si="9"/>
        <v>0.39774365963499997</v>
      </c>
      <c r="X42" s="2">
        <f t="shared" si="10"/>
        <v>4.4193739959444443E-2</v>
      </c>
      <c r="Y42" s="2">
        <v>0</v>
      </c>
      <c r="Z42" s="2">
        <f t="shared" si="11"/>
        <v>0</v>
      </c>
      <c r="AA42" s="2">
        <f t="shared" si="12"/>
        <v>0</v>
      </c>
      <c r="AB42" s="2">
        <v>0</v>
      </c>
      <c r="AC42" s="2">
        <f t="shared" si="13"/>
        <v>0</v>
      </c>
      <c r="AD42" s="2">
        <f t="shared" si="14"/>
        <v>0</v>
      </c>
      <c r="AE42" s="2">
        <v>558793421.41199994</v>
      </c>
      <c r="AF42" s="2">
        <f t="shared" si="15"/>
        <v>558.79342141199993</v>
      </c>
      <c r="AG42" s="2">
        <f t="shared" si="16"/>
        <v>62.088157934666654</v>
      </c>
      <c r="AH42" s="2">
        <v>0</v>
      </c>
      <c r="AI42" s="2">
        <f t="shared" si="17"/>
        <v>0</v>
      </c>
      <c r="AJ42" s="2">
        <f t="shared" si="18"/>
        <v>0</v>
      </c>
      <c r="AK42" s="2">
        <v>0</v>
      </c>
      <c r="AL42" s="2">
        <f t="shared" si="19"/>
        <v>0</v>
      </c>
      <c r="AM42" s="2">
        <f t="shared" si="20"/>
        <v>0</v>
      </c>
      <c r="AN42" s="2">
        <v>289349.96547300002</v>
      </c>
      <c r="AO42" s="2">
        <f t="shared" si="21"/>
        <v>0.28934996547300001</v>
      </c>
      <c r="AP42" s="2">
        <f t="shared" si="22"/>
        <v>3.2149996163666664E-2</v>
      </c>
      <c r="AQ42" s="2">
        <v>122983867.785</v>
      </c>
      <c r="AR42" s="2">
        <f t="shared" si="23"/>
        <v>122.983867785</v>
      </c>
      <c r="AS42" s="2">
        <f t="shared" si="24"/>
        <v>13.664874198333333</v>
      </c>
      <c r="AT42" s="2">
        <v>900000000</v>
      </c>
      <c r="AU42" s="2">
        <v>119085503.845</v>
      </c>
      <c r="AV42" s="2">
        <f t="shared" si="25"/>
        <v>119.08550384500001</v>
      </c>
      <c r="AW42" s="2">
        <f t="shared" si="26"/>
        <v>13.231722649444444</v>
      </c>
      <c r="AX42" s="2">
        <v>0</v>
      </c>
      <c r="AY42" s="2">
        <f t="shared" si="27"/>
        <v>0</v>
      </c>
      <c r="AZ42" s="2">
        <f t="shared" si="28"/>
        <v>0</v>
      </c>
      <c r="BA42" s="2">
        <v>780914496.15499997</v>
      </c>
      <c r="BB42" s="2">
        <f t="shared" si="29"/>
        <v>780.91449615499994</v>
      </c>
      <c r="BC42" s="2">
        <f t="shared" si="30"/>
        <v>86.76827735055555</v>
      </c>
      <c r="BD42" s="2">
        <v>0</v>
      </c>
      <c r="BE42" s="2">
        <f t="shared" si="31"/>
        <v>0</v>
      </c>
      <c r="BF42" s="2">
        <f t="shared" si="32"/>
        <v>0</v>
      </c>
      <c r="BG42" s="2">
        <v>890907563.61546397</v>
      </c>
      <c r="BH42" s="2">
        <f t="shared" si="33"/>
        <v>890.90756361546403</v>
      </c>
      <c r="BI42" s="2">
        <f t="shared" si="34"/>
        <v>98.989729290607116</v>
      </c>
      <c r="BJ42" s="2">
        <v>9092436.3841260001</v>
      </c>
      <c r="BK42" s="2">
        <f t="shared" si="35"/>
        <v>9.0924363841259996</v>
      </c>
      <c r="BL42" s="2">
        <f t="shared" si="36"/>
        <v>1.0102707093473333</v>
      </c>
      <c r="BM42" s="2">
        <v>0</v>
      </c>
      <c r="BN42" s="2">
        <f t="shared" si="37"/>
        <v>0</v>
      </c>
      <c r="BO42" s="2">
        <f t="shared" si="38"/>
        <v>0</v>
      </c>
      <c r="BP42" s="2">
        <v>0</v>
      </c>
      <c r="BQ42" s="2">
        <f t="shared" si="39"/>
        <v>0</v>
      </c>
      <c r="BR42" s="2">
        <f t="shared" si="40"/>
        <v>0</v>
      </c>
      <c r="BS42" s="2">
        <v>899999999.99958992</v>
      </c>
      <c r="BT42" s="11">
        <v>74</v>
      </c>
      <c r="BU42" s="11">
        <v>746</v>
      </c>
      <c r="BV42" s="2">
        <v>214.6582827406765</v>
      </c>
      <c r="BW42" s="2">
        <v>80</v>
      </c>
      <c r="BX42" s="2">
        <v>236.91491228070174</v>
      </c>
      <c r="BY42" s="11">
        <v>327</v>
      </c>
      <c r="BZ42" s="11">
        <v>126</v>
      </c>
      <c r="CA42" s="11">
        <v>156.75614035087719</v>
      </c>
      <c r="CB42" s="2">
        <v>1184.4412280701754</v>
      </c>
      <c r="CC42" s="11">
        <v>205</v>
      </c>
      <c r="CD42" s="11">
        <v>24</v>
      </c>
      <c r="CE42" s="2">
        <v>0.85099999999999998</v>
      </c>
      <c r="CF42" s="2">
        <v>89.780100000000004</v>
      </c>
      <c r="CG42" s="2">
        <v>104.74594999999999</v>
      </c>
      <c r="CH42" s="2">
        <v>5.9075000000000006</v>
      </c>
      <c r="CI42" s="2">
        <v>59.389899999999997</v>
      </c>
      <c r="CJ42" s="2">
        <v>4.7944999999999993</v>
      </c>
      <c r="CK42" s="6">
        <v>6973.5</v>
      </c>
      <c r="CL42" s="11">
        <v>5</v>
      </c>
      <c r="CM42" s="11">
        <v>32</v>
      </c>
      <c r="CN42" s="11">
        <v>101</v>
      </c>
      <c r="CO42" s="11">
        <v>367</v>
      </c>
      <c r="CP42" s="11">
        <v>192.4</v>
      </c>
      <c r="CQ42" s="11">
        <v>80.400000000000006</v>
      </c>
      <c r="CR42" s="11">
        <v>236.6</v>
      </c>
      <c r="CS42" s="11">
        <v>320</v>
      </c>
      <c r="CT42" s="11">
        <v>149</v>
      </c>
      <c r="CU42" s="11">
        <v>154.80000000000001</v>
      </c>
      <c r="CV42" s="11">
        <v>1184</v>
      </c>
      <c r="CW42" s="11">
        <v>199</v>
      </c>
      <c r="CX42" s="11">
        <v>28</v>
      </c>
      <c r="CY42" s="11">
        <v>0.85099999999999998</v>
      </c>
      <c r="CZ42" s="11">
        <v>88.56425999999999</v>
      </c>
      <c r="DA42" s="11">
        <v>103.85113999999999</v>
      </c>
      <c r="DB42" s="11">
        <v>5.660000000000001</v>
      </c>
      <c r="DC42" s="11">
        <v>58.932459999999992</v>
      </c>
      <c r="DD42" s="11">
        <v>4.8361999999999998</v>
      </c>
      <c r="DE42" s="11">
        <v>6886.8</v>
      </c>
      <c r="DF42" s="11">
        <v>38</v>
      </c>
      <c r="DG42" s="11">
        <v>197</v>
      </c>
      <c r="DH42" s="11">
        <v>82</v>
      </c>
      <c r="DI42" s="11">
        <v>220</v>
      </c>
      <c r="DJ42" s="11">
        <v>129.68421052631578</v>
      </c>
      <c r="DK42" s="11">
        <v>80.34210526315789</v>
      </c>
      <c r="DL42" s="11">
        <v>240.5</v>
      </c>
      <c r="DM42" s="11">
        <v>324</v>
      </c>
      <c r="DN42" s="11">
        <v>156</v>
      </c>
      <c r="DO42" s="11">
        <v>156.42105263157896</v>
      </c>
      <c r="DP42" s="11">
        <v>1169.6578947368421</v>
      </c>
      <c r="DQ42" s="11">
        <v>201</v>
      </c>
      <c r="DR42" s="11">
        <v>25</v>
      </c>
      <c r="DS42" s="11">
        <v>0.85099999999999942</v>
      </c>
      <c r="DT42" s="11">
        <v>88.073657894736911</v>
      </c>
      <c r="DU42" s="11">
        <v>103.49007631578955</v>
      </c>
      <c r="DV42" s="11">
        <v>5.5601315789473702</v>
      </c>
      <c r="DW42" s="11">
        <v>58.747878947368463</v>
      </c>
      <c r="DX42" s="11">
        <v>4.8530263157894753</v>
      </c>
      <c r="DY42" s="11">
        <v>6851.8157894736842</v>
      </c>
      <c r="DZ42" t="s">
        <v>57</v>
      </c>
    </row>
    <row r="43" spans="1:130">
      <c r="A43" s="1">
        <v>41</v>
      </c>
      <c r="B43" s="11">
        <v>12</v>
      </c>
      <c r="C43" s="6">
        <v>360310</v>
      </c>
      <c r="D43" s="6">
        <v>7866454</v>
      </c>
      <c r="E43" s="16">
        <v>-40.329799999999999</v>
      </c>
      <c r="F43" s="16">
        <v>-19.2913</v>
      </c>
      <c r="G43" s="2">
        <v>951739.98752700002</v>
      </c>
      <c r="H43" s="2">
        <f t="shared" si="0"/>
        <v>0.95173998752700006</v>
      </c>
      <c r="I43" s="2">
        <f t="shared" si="41"/>
        <v>0.10574888750299999</v>
      </c>
      <c r="J43" s="2">
        <v>530093.66400400002</v>
      </c>
      <c r="K43" s="2">
        <f t="shared" si="1"/>
        <v>0.53009366400400004</v>
      </c>
      <c r="L43" s="2">
        <f t="shared" si="2"/>
        <v>5.889929600044444E-2</v>
      </c>
      <c r="M43" s="2">
        <v>28111397.219999999</v>
      </c>
      <c r="N43" s="2">
        <f t="shared" si="3"/>
        <v>28.111397219999997</v>
      </c>
      <c r="O43" s="2">
        <f t="shared" si="4"/>
        <v>3.1234885799999996</v>
      </c>
      <c r="P43" s="2">
        <v>25430905.310400002</v>
      </c>
      <c r="Q43" s="2">
        <f t="shared" si="5"/>
        <v>25.4309053104</v>
      </c>
      <c r="R43" s="2">
        <f t="shared" si="6"/>
        <v>2.8256561456</v>
      </c>
      <c r="S43" s="2">
        <v>170958840.192</v>
      </c>
      <c r="T43" s="2">
        <f t="shared" si="7"/>
        <v>170.958840192</v>
      </c>
      <c r="U43" s="2">
        <f t="shared" si="8"/>
        <v>18.995426687999998</v>
      </c>
      <c r="V43" s="2">
        <v>316743.597885</v>
      </c>
      <c r="W43" s="2">
        <f t="shared" si="9"/>
        <v>0.31674359788500001</v>
      </c>
      <c r="X43" s="2">
        <f t="shared" si="10"/>
        <v>3.5193733098333332E-2</v>
      </c>
      <c r="Y43" s="2">
        <v>0</v>
      </c>
      <c r="Z43" s="2">
        <f t="shared" si="11"/>
        <v>0</v>
      </c>
      <c r="AA43" s="2">
        <f t="shared" si="12"/>
        <v>0</v>
      </c>
      <c r="AB43" s="2">
        <v>0</v>
      </c>
      <c r="AC43" s="2">
        <f t="shared" si="13"/>
        <v>0</v>
      </c>
      <c r="AD43" s="2">
        <f t="shared" si="14"/>
        <v>0</v>
      </c>
      <c r="AE43" s="2">
        <v>583475042.18400002</v>
      </c>
      <c r="AF43" s="2">
        <f t="shared" si="15"/>
        <v>583.47504218400002</v>
      </c>
      <c r="AG43" s="2">
        <f t="shared" si="16"/>
        <v>64.830560242666664</v>
      </c>
      <c r="AH43" s="2">
        <v>0</v>
      </c>
      <c r="AI43" s="2">
        <f t="shared" si="17"/>
        <v>0</v>
      </c>
      <c r="AJ43" s="2">
        <f t="shared" si="18"/>
        <v>0</v>
      </c>
      <c r="AK43" s="2">
        <v>0</v>
      </c>
      <c r="AL43" s="2">
        <f t="shared" si="19"/>
        <v>0</v>
      </c>
      <c r="AM43" s="2">
        <f t="shared" si="20"/>
        <v>0</v>
      </c>
      <c r="AN43" s="2">
        <v>25124012.6866</v>
      </c>
      <c r="AO43" s="2">
        <f t="shared" si="21"/>
        <v>25.1240126866</v>
      </c>
      <c r="AP43" s="2">
        <f t="shared" si="22"/>
        <v>2.7915569651777781</v>
      </c>
      <c r="AQ43" s="2">
        <v>65101225.157899998</v>
      </c>
      <c r="AR43" s="2">
        <f t="shared" si="23"/>
        <v>65.101225157900004</v>
      </c>
      <c r="AS43" s="2">
        <f t="shared" si="24"/>
        <v>7.2334694619888884</v>
      </c>
      <c r="AT43" s="2">
        <v>900000000</v>
      </c>
      <c r="AU43" s="2">
        <v>104820954.706</v>
      </c>
      <c r="AV43" s="2">
        <f t="shared" si="25"/>
        <v>104.82095470599999</v>
      </c>
      <c r="AW43" s="2">
        <f t="shared" si="26"/>
        <v>11.646772745111111</v>
      </c>
      <c r="AX43" s="2">
        <v>0</v>
      </c>
      <c r="AY43" s="2">
        <f t="shared" si="27"/>
        <v>0</v>
      </c>
      <c r="AZ43" s="2">
        <f t="shared" si="28"/>
        <v>0</v>
      </c>
      <c r="BA43" s="2">
        <v>795179045.29400003</v>
      </c>
      <c r="BB43" s="2">
        <f t="shared" si="29"/>
        <v>795.17904529400005</v>
      </c>
      <c r="BC43" s="2">
        <f t="shared" si="30"/>
        <v>88.353227254888893</v>
      </c>
      <c r="BD43" s="2">
        <v>0</v>
      </c>
      <c r="BE43" s="2">
        <f t="shared" si="31"/>
        <v>0</v>
      </c>
      <c r="BF43" s="2">
        <f t="shared" si="32"/>
        <v>0</v>
      </c>
      <c r="BG43" s="2">
        <v>852708665.05400002</v>
      </c>
      <c r="BH43" s="2">
        <f t="shared" si="33"/>
        <v>852.70866505399999</v>
      </c>
      <c r="BI43" s="2">
        <f t="shared" si="34"/>
        <v>94.74540722822222</v>
      </c>
      <c r="BJ43" s="2">
        <v>0</v>
      </c>
      <c r="BK43" s="2">
        <f t="shared" si="35"/>
        <v>0</v>
      </c>
      <c r="BL43" s="2">
        <f t="shared" si="36"/>
        <v>0</v>
      </c>
      <c r="BM43" s="2">
        <v>0</v>
      </c>
      <c r="BN43" s="2">
        <f t="shared" si="37"/>
        <v>0</v>
      </c>
      <c r="BO43" s="2">
        <f t="shared" si="38"/>
        <v>0</v>
      </c>
      <c r="BP43" s="2">
        <v>47291334.946099997</v>
      </c>
      <c r="BQ43" s="2">
        <f t="shared" si="39"/>
        <v>47.291334946099994</v>
      </c>
      <c r="BR43" s="2">
        <f t="shared" si="40"/>
        <v>5.2545927717888885</v>
      </c>
      <c r="BS43" s="2">
        <v>900000000.00010002</v>
      </c>
      <c r="BT43" s="11">
        <v>11</v>
      </c>
      <c r="BU43" s="11">
        <v>566</v>
      </c>
      <c r="BV43" s="2">
        <v>164.23850085178876</v>
      </c>
      <c r="BW43" s="2">
        <v>80.5</v>
      </c>
      <c r="BX43" s="2">
        <v>237.13321332133214</v>
      </c>
      <c r="BY43" s="11">
        <v>321</v>
      </c>
      <c r="BZ43" s="11">
        <v>140</v>
      </c>
      <c r="CA43" s="11">
        <v>149.5004500450045</v>
      </c>
      <c r="CB43" s="2">
        <v>1195.1431143114312</v>
      </c>
      <c r="CC43" s="11">
        <v>200</v>
      </c>
      <c r="CD43" s="11">
        <v>30</v>
      </c>
      <c r="CE43" s="2">
        <v>0.85099999999999998</v>
      </c>
      <c r="CF43" s="2">
        <v>91.8065</v>
      </c>
      <c r="CG43" s="2">
        <v>106.2373</v>
      </c>
      <c r="CH43" s="2">
        <v>6.32</v>
      </c>
      <c r="CI43" s="2">
        <v>60.152299999999997</v>
      </c>
      <c r="CJ43" s="2">
        <v>4.7249999999999996</v>
      </c>
      <c r="CK43" s="6">
        <v>7118</v>
      </c>
      <c r="CL43" s="11">
        <v>6</v>
      </c>
      <c r="CM43" s="11">
        <v>40</v>
      </c>
      <c r="CN43" s="11">
        <v>44</v>
      </c>
      <c r="CO43" s="11">
        <v>171</v>
      </c>
      <c r="CP43" s="11">
        <v>116.16666666666667</v>
      </c>
      <c r="CQ43" s="11">
        <v>81</v>
      </c>
      <c r="CR43" s="11">
        <v>238.83333333333334</v>
      </c>
      <c r="CS43" s="11">
        <v>318</v>
      </c>
      <c r="CT43" s="11">
        <v>160</v>
      </c>
      <c r="CU43" s="11">
        <v>149.33333333333334</v>
      </c>
      <c r="CV43" s="11">
        <v>1186</v>
      </c>
      <c r="CW43" s="11">
        <v>192</v>
      </c>
      <c r="CX43" s="11">
        <v>30</v>
      </c>
      <c r="CY43" s="11">
        <v>0.85099999999999998</v>
      </c>
      <c r="CZ43" s="11">
        <v>91.806500000000014</v>
      </c>
      <c r="DA43" s="11">
        <v>106.2373</v>
      </c>
      <c r="DB43" s="11">
        <v>6.32</v>
      </c>
      <c r="DC43" s="11">
        <v>60.15229999999999</v>
      </c>
      <c r="DD43" s="11">
        <v>4.7250000000000005</v>
      </c>
      <c r="DE43" s="11">
        <v>7118</v>
      </c>
      <c r="DF43" s="11">
        <v>37</v>
      </c>
      <c r="DG43" s="11">
        <v>389</v>
      </c>
      <c r="DH43" s="11">
        <v>17</v>
      </c>
      <c r="DI43" s="11">
        <v>341</v>
      </c>
      <c r="DJ43" s="11">
        <v>125.56756756756756</v>
      </c>
      <c r="DK43" s="11">
        <v>81</v>
      </c>
      <c r="DL43" s="11">
        <v>237.91891891891891</v>
      </c>
      <c r="DM43" s="11">
        <v>317</v>
      </c>
      <c r="DN43" s="11">
        <v>148</v>
      </c>
      <c r="DO43" s="11">
        <v>150</v>
      </c>
      <c r="DP43" s="11">
        <v>1189.3513513513512</v>
      </c>
      <c r="DQ43" s="11">
        <v>197</v>
      </c>
      <c r="DR43" s="11">
        <v>30</v>
      </c>
      <c r="DS43" s="11">
        <v>0.85099999999999942</v>
      </c>
      <c r="DT43" s="11">
        <v>91.806500000000028</v>
      </c>
      <c r="DU43" s="11">
        <v>106.23729999999991</v>
      </c>
      <c r="DV43" s="11">
        <v>6.3199999999999958</v>
      </c>
      <c r="DW43" s="11">
        <v>60.15229999999999</v>
      </c>
      <c r="DX43" s="11">
        <v>4.724999999999997</v>
      </c>
      <c r="DY43" s="11">
        <v>7118</v>
      </c>
      <c r="DZ43" t="s">
        <v>57</v>
      </c>
    </row>
    <row r="44" spans="1:130">
      <c r="A44" s="1">
        <v>42</v>
      </c>
      <c r="B44" s="11">
        <v>13</v>
      </c>
      <c r="C44" s="6">
        <v>390310</v>
      </c>
      <c r="D44" s="6">
        <v>7866454</v>
      </c>
      <c r="E44" s="16">
        <v>-40.0443</v>
      </c>
      <c r="F44" s="16">
        <v>-19.293099999999999</v>
      </c>
      <c r="G44" s="2">
        <v>85302575.138699993</v>
      </c>
      <c r="H44" s="2">
        <f t="shared" si="0"/>
        <v>85.302575138699993</v>
      </c>
      <c r="I44" s="2">
        <f t="shared" si="41"/>
        <v>9.478063904299999</v>
      </c>
      <c r="J44" s="2">
        <v>17650266.654100001</v>
      </c>
      <c r="K44" s="2">
        <f t="shared" si="1"/>
        <v>17.650266654100001</v>
      </c>
      <c r="L44" s="2">
        <f t="shared" si="2"/>
        <v>1.9611407393444444</v>
      </c>
      <c r="M44" s="2">
        <v>25215084.379799999</v>
      </c>
      <c r="N44" s="2">
        <f t="shared" si="3"/>
        <v>25.2150843798</v>
      </c>
      <c r="O44" s="2">
        <f t="shared" si="4"/>
        <v>2.8016760422</v>
      </c>
      <c r="P44" s="2">
        <v>82148720.305199996</v>
      </c>
      <c r="Q44" s="2">
        <f t="shared" si="5"/>
        <v>82.148720305200001</v>
      </c>
      <c r="R44" s="2">
        <f t="shared" si="6"/>
        <v>9.1276355894666672</v>
      </c>
      <c r="S44" s="2">
        <v>218424347.14199999</v>
      </c>
      <c r="T44" s="2">
        <f t="shared" si="7"/>
        <v>218.42434714199999</v>
      </c>
      <c r="U44" s="2">
        <f t="shared" si="8"/>
        <v>24.269371904666663</v>
      </c>
      <c r="V44" s="2">
        <v>7245957.03938</v>
      </c>
      <c r="W44" s="2">
        <f t="shared" si="9"/>
        <v>7.2459570393800004</v>
      </c>
      <c r="X44" s="2">
        <f t="shared" si="10"/>
        <v>0.80510633770888884</v>
      </c>
      <c r="Y44" s="2">
        <v>0</v>
      </c>
      <c r="Z44" s="2">
        <f t="shared" si="11"/>
        <v>0</v>
      </c>
      <c r="AA44" s="2">
        <f t="shared" si="12"/>
        <v>0</v>
      </c>
      <c r="AB44" s="2">
        <v>0</v>
      </c>
      <c r="AC44" s="2">
        <f t="shared" si="13"/>
        <v>0</v>
      </c>
      <c r="AD44" s="2">
        <f t="shared" si="14"/>
        <v>0</v>
      </c>
      <c r="AE44" s="2">
        <v>350277653.01599997</v>
      </c>
      <c r="AF44" s="2">
        <f t="shared" si="15"/>
        <v>350.27765301599999</v>
      </c>
      <c r="AG44" s="2">
        <f t="shared" si="16"/>
        <v>38.919739223999997</v>
      </c>
      <c r="AH44" s="2">
        <v>0</v>
      </c>
      <c r="AI44" s="2">
        <f t="shared" si="17"/>
        <v>0</v>
      </c>
      <c r="AJ44" s="2">
        <f t="shared" si="18"/>
        <v>0</v>
      </c>
      <c r="AK44" s="2">
        <v>0</v>
      </c>
      <c r="AL44" s="2">
        <f t="shared" si="19"/>
        <v>0</v>
      </c>
      <c r="AM44" s="2">
        <f t="shared" si="20"/>
        <v>0</v>
      </c>
      <c r="AN44" s="2">
        <v>96937685.539100006</v>
      </c>
      <c r="AO44" s="2">
        <f t="shared" si="21"/>
        <v>96.937685539100002</v>
      </c>
      <c r="AP44" s="2">
        <f t="shared" si="22"/>
        <v>10.77085394878889</v>
      </c>
      <c r="AQ44" s="2">
        <v>16797710.785399999</v>
      </c>
      <c r="AR44" s="2">
        <f t="shared" si="23"/>
        <v>16.7977107854</v>
      </c>
      <c r="AS44" s="2">
        <f t="shared" si="24"/>
        <v>1.8664123094888889</v>
      </c>
      <c r="AT44" s="2">
        <v>900000000</v>
      </c>
      <c r="AU44" s="2">
        <v>0</v>
      </c>
      <c r="AV44" s="2">
        <f t="shared" si="25"/>
        <v>0</v>
      </c>
      <c r="AW44" s="2">
        <f t="shared" si="26"/>
        <v>0</v>
      </c>
      <c r="AX44" s="2">
        <v>0</v>
      </c>
      <c r="AY44" s="2">
        <f t="shared" si="27"/>
        <v>0</v>
      </c>
      <c r="AZ44" s="2">
        <f t="shared" si="28"/>
        <v>0</v>
      </c>
      <c r="BA44" s="2">
        <v>900000000</v>
      </c>
      <c r="BB44" s="2">
        <f t="shared" si="29"/>
        <v>900</v>
      </c>
      <c r="BC44" s="2">
        <f t="shared" si="30"/>
        <v>100</v>
      </c>
      <c r="BD44" s="2">
        <v>0</v>
      </c>
      <c r="BE44" s="2">
        <f t="shared" si="31"/>
        <v>0</v>
      </c>
      <c r="BF44" s="2">
        <f t="shared" si="32"/>
        <v>0</v>
      </c>
      <c r="BG44" s="2">
        <v>892475494.99000001</v>
      </c>
      <c r="BH44" s="2">
        <f t="shared" si="33"/>
        <v>892.47549499000002</v>
      </c>
      <c r="BI44" s="2">
        <f t="shared" si="34"/>
        <v>99.163943887777776</v>
      </c>
      <c r="BJ44" s="2">
        <v>0</v>
      </c>
      <c r="BK44" s="2">
        <f t="shared" si="35"/>
        <v>0</v>
      </c>
      <c r="BL44" s="2">
        <f t="shared" si="36"/>
        <v>0</v>
      </c>
      <c r="BM44" s="2">
        <v>0</v>
      </c>
      <c r="BN44" s="2">
        <f t="shared" si="37"/>
        <v>0</v>
      </c>
      <c r="BO44" s="2">
        <f t="shared" si="38"/>
        <v>0</v>
      </c>
      <c r="BP44" s="2">
        <v>7524505.0099400003</v>
      </c>
      <c r="BQ44" s="2">
        <f t="shared" si="39"/>
        <v>7.5245050099400004</v>
      </c>
      <c r="BR44" s="2">
        <f t="shared" si="40"/>
        <v>0.83605611221555554</v>
      </c>
      <c r="BS44" s="2">
        <v>899999999.99994004</v>
      </c>
      <c r="BT44" s="11">
        <v>4</v>
      </c>
      <c r="BU44" s="11">
        <v>100</v>
      </c>
      <c r="BV44" s="2">
        <v>37.240610328638496</v>
      </c>
      <c r="BW44" s="2">
        <v>81.5</v>
      </c>
      <c r="BX44" s="2">
        <v>241.64428739693759</v>
      </c>
      <c r="BY44" s="11">
        <v>317</v>
      </c>
      <c r="BZ44" s="11">
        <v>165</v>
      </c>
      <c r="CA44" s="11">
        <v>144.73498233215548</v>
      </c>
      <c r="CB44" s="2">
        <v>1206.8256772673733</v>
      </c>
      <c r="CC44" s="11">
        <v>190</v>
      </c>
      <c r="CD44" s="11">
        <v>34</v>
      </c>
      <c r="CE44" s="2">
        <v>0.85099999999999998</v>
      </c>
      <c r="CF44" s="2">
        <v>92.884150000000005</v>
      </c>
      <c r="CG44" s="2">
        <v>109.82745</v>
      </c>
      <c r="CH44" s="2">
        <v>7.0605000000000002</v>
      </c>
      <c r="CI44" s="2">
        <v>56.499499999999998</v>
      </c>
      <c r="CJ44" s="2">
        <v>4.8439999999999994</v>
      </c>
      <c r="CK44" s="6">
        <v>7144</v>
      </c>
      <c r="CL44" s="11">
        <v>18</v>
      </c>
      <c r="CM44" s="11">
        <v>195</v>
      </c>
      <c r="CN44" s="11">
        <v>10</v>
      </c>
      <c r="CO44" s="11">
        <v>83</v>
      </c>
      <c r="CP44" s="11">
        <v>25</v>
      </c>
      <c r="CQ44" s="11">
        <v>81.333333333333329</v>
      </c>
      <c r="CR44" s="11">
        <v>241.66666666666666</v>
      </c>
      <c r="CS44" s="11">
        <v>316</v>
      </c>
      <c r="CT44" s="11">
        <v>167</v>
      </c>
      <c r="CU44" s="11">
        <v>143.44444444444446</v>
      </c>
      <c r="CV44" s="11">
        <v>1214.1666666666667</v>
      </c>
      <c r="CW44" s="11">
        <v>190</v>
      </c>
      <c r="CX44" s="11">
        <v>35</v>
      </c>
      <c r="CY44" s="11">
        <v>0.85099999999999998</v>
      </c>
      <c r="CZ44" s="11">
        <v>93.243366666666674</v>
      </c>
      <c r="DA44" s="11">
        <v>111.02416666666666</v>
      </c>
      <c r="DB44" s="11">
        <v>7.3073333333333341</v>
      </c>
      <c r="DC44" s="11">
        <v>55.281900000000014</v>
      </c>
      <c r="DD44" s="11">
        <v>4.8836666666666657</v>
      </c>
      <c r="DE44" s="11">
        <v>7152.666666666667</v>
      </c>
      <c r="DF44" s="11">
        <v>7</v>
      </c>
      <c r="DG44" s="11">
        <v>110</v>
      </c>
      <c r="DH44" s="11">
        <v>13</v>
      </c>
      <c r="DI44" s="11">
        <v>79</v>
      </c>
      <c r="DJ44" s="11">
        <v>52.142857142857146</v>
      </c>
      <c r="DK44" s="11">
        <v>81</v>
      </c>
      <c r="DL44" s="11">
        <v>241.57142857142858</v>
      </c>
      <c r="DM44" s="11">
        <v>316</v>
      </c>
      <c r="DN44" s="11">
        <v>166</v>
      </c>
      <c r="DO44" s="11">
        <v>146.71428571428572</v>
      </c>
      <c r="DP44" s="11">
        <v>1197.4285714285713</v>
      </c>
      <c r="DQ44" s="11">
        <v>189</v>
      </c>
      <c r="DR44" s="11">
        <v>35</v>
      </c>
      <c r="DS44" s="11">
        <v>0.85099999999999998</v>
      </c>
      <c r="DT44" s="11">
        <v>91.806500000000014</v>
      </c>
      <c r="DU44" s="11">
        <v>106.2373</v>
      </c>
      <c r="DV44" s="11">
        <v>6.32</v>
      </c>
      <c r="DW44" s="11">
        <v>60.152299999999983</v>
      </c>
      <c r="DX44" s="11">
        <v>4.7250000000000005</v>
      </c>
      <c r="DY44" s="11">
        <v>7118</v>
      </c>
      <c r="DZ44" t="s">
        <v>57</v>
      </c>
    </row>
    <row r="45" spans="1:130">
      <c r="A45" s="1">
        <v>43</v>
      </c>
      <c r="B45" s="11">
        <v>13</v>
      </c>
      <c r="C45" s="6">
        <v>415996</v>
      </c>
      <c r="D45" s="6">
        <v>7866429</v>
      </c>
      <c r="E45" s="16">
        <v>-39.799900000000001</v>
      </c>
      <c r="F45" s="16">
        <v>-19.294599999999999</v>
      </c>
      <c r="G45" s="2">
        <v>466455274.72000003</v>
      </c>
      <c r="H45" s="2">
        <f t="shared" si="0"/>
        <v>466.45527472000003</v>
      </c>
      <c r="I45" s="2">
        <f t="shared" si="41"/>
        <v>72.859161160515441</v>
      </c>
      <c r="J45" s="2">
        <v>1034094.68249</v>
      </c>
      <c r="K45" s="2">
        <f t="shared" si="1"/>
        <v>1.0340946824900001</v>
      </c>
      <c r="L45" s="2">
        <f t="shared" si="2"/>
        <v>0.16152303384713013</v>
      </c>
      <c r="M45" s="2">
        <v>13049.990999600001</v>
      </c>
      <c r="N45" s="2">
        <f t="shared" si="3"/>
        <v>1.3049990999600001E-2</v>
      </c>
      <c r="O45" s="2">
        <f t="shared" si="4"/>
        <v>2.0383763436995707E-3</v>
      </c>
      <c r="P45" s="2">
        <v>0</v>
      </c>
      <c r="Q45" s="2">
        <f t="shared" si="5"/>
        <v>0</v>
      </c>
      <c r="R45" s="2">
        <f t="shared" si="6"/>
        <v>0</v>
      </c>
      <c r="S45" s="2">
        <v>38056132.4943</v>
      </c>
      <c r="T45" s="2">
        <f t="shared" si="7"/>
        <v>38.056132494300002</v>
      </c>
      <c r="U45" s="2">
        <f t="shared" si="8"/>
        <v>5.9442738475034469</v>
      </c>
      <c r="V45" s="2">
        <v>0</v>
      </c>
      <c r="W45" s="2">
        <f t="shared" si="9"/>
        <v>0</v>
      </c>
      <c r="X45" s="2">
        <f t="shared" si="10"/>
        <v>0</v>
      </c>
      <c r="Y45" s="2">
        <v>0</v>
      </c>
      <c r="Z45" s="2">
        <f t="shared" si="11"/>
        <v>0</v>
      </c>
      <c r="AA45" s="2">
        <f t="shared" si="12"/>
        <v>0</v>
      </c>
      <c r="AB45" s="2">
        <v>0</v>
      </c>
      <c r="AC45" s="2">
        <f t="shared" si="13"/>
        <v>0</v>
      </c>
      <c r="AD45" s="2">
        <f t="shared" si="14"/>
        <v>0</v>
      </c>
      <c r="AE45" s="2">
        <v>11094144.188300001</v>
      </c>
      <c r="AF45" s="2">
        <f t="shared" si="15"/>
        <v>11.094144188300001</v>
      </c>
      <c r="AG45" s="2">
        <f t="shared" si="16"/>
        <v>1.7328779052580148</v>
      </c>
      <c r="AH45" s="2">
        <v>15383981.352499999</v>
      </c>
      <c r="AI45" s="2">
        <f t="shared" si="17"/>
        <v>15.383981352499999</v>
      </c>
      <c r="AJ45" s="2">
        <f t="shared" si="18"/>
        <v>2.4029398688330512</v>
      </c>
      <c r="AK45" s="2">
        <v>104469374.78300001</v>
      </c>
      <c r="AL45" s="2">
        <f t="shared" si="19"/>
        <v>104.46937478300001</v>
      </c>
      <c r="AM45" s="2">
        <f t="shared" si="20"/>
        <v>16.317858165977189</v>
      </c>
      <c r="AN45" s="2">
        <v>2429852.76725</v>
      </c>
      <c r="AO45" s="2">
        <f t="shared" si="21"/>
        <v>2.4298527672499999</v>
      </c>
      <c r="AP45" s="2">
        <f t="shared" si="22"/>
        <v>0.37953699735020152</v>
      </c>
      <c r="AQ45" s="2">
        <v>1279089.6423299999</v>
      </c>
      <c r="AR45" s="2">
        <f t="shared" si="23"/>
        <v>1.27908964233</v>
      </c>
      <c r="AS45" s="2">
        <f t="shared" si="24"/>
        <v>0.19979064111818415</v>
      </c>
      <c r="AT45" s="2">
        <v>640214994.64199996</v>
      </c>
      <c r="AU45" s="2">
        <v>0</v>
      </c>
      <c r="AV45" s="2">
        <f t="shared" si="25"/>
        <v>0</v>
      </c>
      <c r="AW45" s="2">
        <f t="shared" si="26"/>
        <v>0</v>
      </c>
      <c r="AX45" s="2">
        <v>0</v>
      </c>
      <c r="AY45" s="2">
        <f t="shared" si="27"/>
        <v>0</v>
      </c>
      <c r="AZ45" s="2">
        <f t="shared" si="28"/>
        <v>0</v>
      </c>
      <c r="BA45" s="2">
        <v>640214994.64199996</v>
      </c>
      <c r="BB45" s="2">
        <f t="shared" si="29"/>
        <v>640.21499464199997</v>
      </c>
      <c r="BC45" s="2">
        <f t="shared" si="30"/>
        <v>100</v>
      </c>
      <c r="BD45" s="2">
        <v>10734231.2985</v>
      </c>
      <c r="BE45" s="2">
        <f t="shared" si="31"/>
        <v>10.734231298499999</v>
      </c>
      <c r="BF45" s="2">
        <f t="shared" si="32"/>
        <v>1.6766604013238466</v>
      </c>
      <c r="BG45" s="2">
        <v>629480763.34300005</v>
      </c>
      <c r="BH45" s="2">
        <f t="shared" si="33"/>
        <v>629.48076334300004</v>
      </c>
      <c r="BI45" s="2">
        <f t="shared" si="34"/>
        <v>98.323339598598068</v>
      </c>
      <c r="BJ45" s="2">
        <v>0</v>
      </c>
      <c r="BK45" s="2">
        <f t="shared" si="35"/>
        <v>0</v>
      </c>
      <c r="BL45" s="2">
        <f t="shared" si="36"/>
        <v>0</v>
      </c>
      <c r="BM45" s="2">
        <v>0</v>
      </c>
      <c r="BN45" s="2">
        <f t="shared" si="37"/>
        <v>0</v>
      </c>
      <c r="BO45" s="2">
        <f t="shared" si="38"/>
        <v>0</v>
      </c>
      <c r="BP45" s="2">
        <v>0</v>
      </c>
      <c r="BQ45" s="2">
        <f t="shared" si="39"/>
        <v>0</v>
      </c>
      <c r="BR45" s="2">
        <f t="shared" si="40"/>
        <v>0</v>
      </c>
      <c r="BS45" s="2">
        <v>640214994.6415</v>
      </c>
      <c r="BT45" s="11">
        <v>0</v>
      </c>
      <c r="BU45" s="11">
        <v>32</v>
      </c>
      <c r="BV45" s="2">
        <v>6.9493670886075947</v>
      </c>
      <c r="BW45" s="2">
        <v>82</v>
      </c>
      <c r="BX45" s="2">
        <v>241.39453125</v>
      </c>
      <c r="BY45" s="11">
        <v>313</v>
      </c>
      <c r="BZ45" s="11">
        <v>0</v>
      </c>
      <c r="CA45" s="11">
        <v>137.283203125</v>
      </c>
      <c r="CB45" s="2">
        <v>1240.544921875</v>
      </c>
      <c r="CC45" s="11">
        <v>185</v>
      </c>
      <c r="CD45" s="11">
        <v>0</v>
      </c>
      <c r="CE45" s="2"/>
      <c r="CF45" s="2">
        <v>93.961799999999997</v>
      </c>
      <c r="CG45" s="2">
        <v>113.41759999999999</v>
      </c>
      <c r="CH45" s="2">
        <v>7.8010000000000002</v>
      </c>
      <c r="CI45" s="2">
        <v>52.846699999999998</v>
      </c>
      <c r="CJ45" s="2">
        <v>4.9630000000000001</v>
      </c>
      <c r="CK45" s="6">
        <v>7170</v>
      </c>
      <c r="CL45" s="11">
        <v>2</v>
      </c>
      <c r="CM45" s="11">
        <v>10</v>
      </c>
      <c r="CN45" s="11">
        <v>15</v>
      </c>
      <c r="CO45" s="11">
        <v>16</v>
      </c>
      <c r="CP45" s="11">
        <v>15.5</v>
      </c>
      <c r="CQ45" s="11">
        <v>81</v>
      </c>
      <c r="CR45" s="11">
        <v>241.5</v>
      </c>
      <c r="CS45" s="11">
        <v>312</v>
      </c>
      <c r="CT45" s="11">
        <v>172</v>
      </c>
      <c r="CU45" s="11">
        <v>139.5</v>
      </c>
      <c r="CV45" s="11">
        <v>1227.5</v>
      </c>
      <c r="CW45" s="11">
        <v>184</v>
      </c>
      <c r="CX45" s="11">
        <v>43</v>
      </c>
      <c r="CY45" s="11"/>
      <c r="CZ45" s="11">
        <v>93.961799999999997</v>
      </c>
      <c r="DA45" s="11">
        <v>113.41759999999999</v>
      </c>
      <c r="DB45" s="11">
        <v>7.8010000000000002</v>
      </c>
      <c r="DC45" s="11">
        <v>52.846699999999998</v>
      </c>
      <c r="DD45" s="11">
        <v>4.9630000000000001</v>
      </c>
      <c r="DE45" s="11">
        <v>7170</v>
      </c>
      <c r="DF45" s="11">
        <v>0</v>
      </c>
      <c r="DG45" s="11">
        <v>0</v>
      </c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  <c r="DX45" s="11"/>
      <c r="DY45" s="11"/>
      <c r="DZ45" t="s">
        <v>55</v>
      </c>
    </row>
    <row r="46" spans="1:130">
      <c r="A46" s="1">
        <v>44</v>
      </c>
      <c r="B46" s="11">
        <v>16</v>
      </c>
      <c r="C46" s="6">
        <v>281773</v>
      </c>
      <c r="D46" s="6">
        <v>7904771</v>
      </c>
      <c r="E46" s="16">
        <v>-41.072699999999998</v>
      </c>
      <c r="F46" s="16">
        <v>-18.938300000000002</v>
      </c>
      <c r="G46" s="2">
        <v>0</v>
      </c>
      <c r="H46" s="2">
        <f t="shared" si="0"/>
        <v>0</v>
      </c>
      <c r="I46" s="2">
        <f t="shared" si="41"/>
        <v>0</v>
      </c>
      <c r="J46" s="2">
        <v>0</v>
      </c>
      <c r="K46" s="2">
        <f t="shared" si="1"/>
        <v>0</v>
      </c>
      <c r="L46" s="2">
        <f t="shared" si="2"/>
        <v>0</v>
      </c>
      <c r="M46" s="2">
        <v>729903.31621099997</v>
      </c>
      <c r="N46" s="2">
        <f t="shared" si="3"/>
        <v>0.72990331621100002</v>
      </c>
      <c r="O46" s="2">
        <f t="shared" si="4"/>
        <v>0.80876084493565625</v>
      </c>
      <c r="P46" s="2">
        <v>753744.65252200002</v>
      </c>
      <c r="Q46" s="2">
        <f t="shared" si="5"/>
        <v>0.75374465252200007</v>
      </c>
      <c r="R46" s="2">
        <f t="shared" si="6"/>
        <v>0.83517795919042359</v>
      </c>
      <c r="S46" s="2">
        <v>7529980.3683599997</v>
      </c>
      <c r="T46" s="2">
        <f t="shared" si="7"/>
        <v>7.5299803683599995</v>
      </c>
      <c r="U46" s="2">
        <f t="shared" si="8"/>
        <v>8.3435068039932805</v>
      </c>
      <c r="V46" s="2">
        <v>185134.145479</v>
      </c>
      <c r="W46" s="2">
        <f t="shared" si="9"/>
        <v>0.18513414547900001</v>
      </c>
      <c r="X46" s="2">
        <f t="shared" si="10"/>
        <v>0.2051357277033567</v>
      </c>
      <c r="Y46" s="2">
        <v>0</v>
      </c>
      <c r="Z46" s="2">
        <f t="shared" si="11"/>
        <v>0</v>
      </c>
      <c r="AA46" s="2">
        <f t="shared" si="12"/>
        <v>0</v>
      </c>
      <c r="AB46" s="2">
        <v>0</v>
      </c>
      <c r="AC46" s="2">
        <f t="shared" si="13"/>
        <v>0</v>
      </c>
      <c r="AD46" s="2">
        <f t="shared" si="14"/>
        <v>0</v>
      </c>
      <c r="AE46" s="2">
        <v>71551903.150299996</v>
      </c>
      <c r="AF46" s="2">
        <f t="shared" si="15"/>
        <v>71.551903150299992</v>
      </c>
      <c r="AG46" s="2">
        <f t="shared" si="16"/>
        <v>79.282250626002508</v>
      </c>
      <c r="AH46" s="2">
        <v>0</v>
      </c>
      <c r="AI46" s="2">
        <f t="shared" si="17"/>
        <v>0</v>
      </c>
      <c r="AJ46" s="2">
        <f t="shared" si="18"/>
        <v>0</v>
      </c>
      <c r="AK46" s="2">
        <v>0</v>
      </c>
      <c r="AL46" s="2">
        <f t="shared" si="19"/>
        <v>0</v>
      </c>
      <c r="AM46" s="2">
        <f t="shared" si="20"/>
        <v>0</v>
      </c>
      <c r="AN46" s="2">
        <v>0</v>
      </c>
      <c r="AO46" s="2">
        <f t="shared" si="21"/>
        <v>0</v>
      </c>
      <c r="AP46" s="2">
        <f t="shared" si="22"/>
        <v>0</v>
      </c>
      <c r="AQ46" s="2">
        <v>9498918.2164799999</v>
      </c>
      <c r="AR46" s="2">
        <f t="shared" si="23"/>
        <v>9.4989182164799999</v>
      </c>
      <c r="AS46" s="2">
        <f t="shared" si="24"/>
        <v>10.525165391239641</v>
      </c>
      <c r="AT46" s="2">
        <v>90249586.238199994</v>
      </c>
      <c r="AU46" s="2">
        <v>88281905.195899993</v>
      </c>
      <c r="AV46" s="2">
        <f t="shared" si="25"/>
        <v>88.281905195899995</v>
      </c>
      <c r="AW46" s="2">
        <f t="shared" si="26"/>
        <v>97.819734001764175</v>
      </c>
      <c r="AX46" s="2">
        <v>0</v>
      </c>
      <c r="AY46" s="2">
        <f t="shared" si="27"/>
        <v>0</v>
      </c>
      <c r="AZ46" s="2">
        <f t="shared" si="28"/>
        <v>0</v>
      </c>
      <c r="BA46" s="2">
        <v>1967681.04877</v>
      </c>
      <c r="BB46" s="2">
        <f t="shared" si="29"/>
        <v>1.9676810487700001</v>
      </c>
      <c r="BC46" s="2">
        <f t="shared" si="30"/>
        <v>2.1802660054048411</v>
      </c>
      <c r="BD46" s="2">
        <v>0</v>
      </c>
      <c r="BE46" s="2">
        <f t="shared" si="31"/>
        <v>0</v>
      </c>
      <c r="BF46" s="2">
        <f t="shared" si="32"/>
        <v>0</v>
      </c>
      <c r="BG46" s="2">
        <v>38138593.928300001</v>
      </c>
      <c r="BH46" s="2">
        <f t="shared" si="33"/>
        <v>38.138593928300004</v>
      </c>
      <c r="BI46" s="2">
        <f t="shared" si="34"/>
        <v>42.259023578943626</v>
      </c>
      <c r="BJ46" s="2">
        <v>52110992.309900001</v>
      </c>
      <c r="BK46" s="2">
        <f t="shared" si="35"/>
        <v>52.110992309899999</v>
      </c>
      <c r="BL46" s="2">
        <f t="shared" si="36"/>
        <v>57.740976421056381</v>
      </c>
      <c r="BM46" s="2">
        <v>0</v>
      </c>
      <c r="BN46" s="2">
        <f t="shared" si="37"/>
        <v>0</v>
      </c>
      <c r="BO46" s="2">
        <f t="shared" si="38"/>
        <v>0</v>
      </c>
      <c r="BP46" s="2">
        <v>0</v>
      </c>
      <c r="BQ46" s="2">
        <f t="shared" si="39"/>
        <v>0</v>
      </c>
      <c r="BR46" s="2">
        <f t="shared" si="40"/>
        <v>0</v>
      </c>
      <c r="BS46" s="2">
        <v>90249586.238200009</v>
      </c>
      <c r="BT46" s="11">
        <v>440</v>
      </c>
      <c r="BU46" s="11">
        <v>867</v>
      </c>
      <c r="BV46" s="2">
        <v>682.10958904109589</v>
      </c>
      <c r="BW46" s="2">
        <v>80</v>
      </c>
      <c r="BX46" s="2">
        <v>211.93333333333334</v>
      </c>
      <c r="BY46" s="11">
        <v>310</v>
      </c>
      <c r="BZ46" s="11">
        <v>115</v>
      </c>
      <c r="CA46" s="11">
        <v>169.54</v>
      </c>
      <c r="CB46" s="2">
        <v>1245.74</v>
      </c>
      <c r="CC46" s="11">
        <v>213</v>
      </c>
      <c r="CD46" s="11">
        <v>25</v>
      </c>
      <c r="CE46" s="2">
        <v>0.95150000000000001</v>
      </c>
      <c r="CF46" s="2">
        <v>79.126249999999999</v>
      </c>
      <c r="CG46" s="2">
        <v>99.157749999999993</v>
      </c>
      <c r="CH46" s="2">
        <v>4.5415000000000001</v>
      </c>
      <c r="CI46" s="2">
        <v>56.873699999999999</v>
      </c>
      <c r="CJ46" s="2">
        <v>5.3245000000000005</v>
      </c>
      <c r="CK46" s="6">
        <v>6662</v>
      </c>
      <c r="CL46" s="2">
        <v>0</v>
      </c>
      <c r="CM46" s="2">
        <v>0</v>
      </c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>
        <v>1</v>
      </c>
      <c r="DG46" s="11">
        <v>2</v>
      </c>
      <c r="DH46" s="11">
        <v>648</v>
      </c>
      <c r="DI46" s="11">
        <v>648</v>
      </c>
      <c r="DJ46" s="11">
        <v>648</v>
      </c>
      <c r="DK46" s="11">
        <v>80</v>
      </c>
      <c r="DL46" s="11">
        <v>214</v>
      </c>
      <c r="DM46" s="11">
        <v>296</v>
      </c>
      <c r="DN46" s="11">
        <v>128</v>
      </c>
      <c r="DO46" s="11">
        <v>168</v>
      </c>
      <c r="DP46" s="11">
        <v>1236</v>
      </c>
      <c r="DQ46" s="11">
        <v>207</v>
      </c>
      <c r="DR46" s="11">
        <v>28</v>
      </c>
      <c r="DS46" s="11">
        <v>1.004</v>
      </c>
      <c r="DT46" s="11">
        <v>78.8352</v>
      </c>
      <c r="DU46" s="11">
        <v>101.7045</v>
      </c>
      <c r="DV46" s="11">
        <v>4.7949999999999999</v>
      </c>
      <c r="DW46" s="11">
        <v>52.766199999999998</v>
      </c>
      <c r="DX46" s="11">
        <v>5.4610000000000003</v>
      </c>
      <c r="DY46" s="11">
        <v>6455</v>
      </c>
      <c r="DZ46" t="s">
        <v>55</v>
      </c>
    </row>
    <row r="47" spans="1:130">
      <c r="A47" s="1">
        <v>45</v>
      </c>
      <c r="B47" s="11">
        <v>16</v>
      </c>
      <c r="C47" s="6">
        <v>301038</v>
      </c>
      <c r="D47" s="6">
        <v>7897150</v>
      </c>
      <c r="E47" s="16">
        <v>-40.890599999999999</v>
      </c>
      <c r="F47" s="16">
        <v>-19.009</v>
      </c>
      <c r="G47" s="2">
        <v>0</v>
      </c>
      <c r="H47" s="2">
        <f t="shared" si="0"/>
        <v>0</v>
      </c>
      <c r="I47" s="2">
        <f t="shared" si="41"/>
        <v>0</v>
      </c>
      <c r="J47" s="2">
        <v>577794.20103400003</v>
      </c>
      <c r="K47" s="2">
        <f t="shared" si="1"/>
        <v>0.57779420103400003</v>
      </c>
      <c r="L47" s="2">
        <f t="shared" si="2"/>
        <v>6.8249250694915192E-2</v>
      </c>
      <c r="M47" s="2">
        <v>72207835.047800004</v>
      </c>
      <c r="N47" s="2">
        <f t="shared" si="3"/>
        <v>72.207835047800003</v>
      </c>
      <c r="O47" s="2">
        <f t="shared" si="4"/>
        <v>8.5292144287623142</v>
      </c>
      <c r="P47" s="2">
        <v>765641.06103500002</v>
      </c>
      <c r="Q47" s="2">
        <f t="shared" si="5"/>
        <v>0.76564106103500007</v>
      </c>
      <c r="R47" s="2">
        <f t="shared" si="6"/>
        <v>9.0437786712614807E-2</v>
      </c>
      <c r="S47" s="2">
        <v>111448312.77599999</v>
      </c>
      <c r="T47" s="2">
        <f t="shared" si="7"/>
        <v>111.44831277599999</v>
      </c>
      <c r="U47" s="2">
        <f t="shared" si="8"/>
        <v>13.164313218378867</v>
      </c>
      <c r="V47" s="2">
        <v>2515698.3871800001</v>
      </c>
      <c r="W47" s="2">
        <f t="shared" si="9"/>
        <v>2.5156983871800001</v>
      </c>
      <c r="X47" s="2">
        <f t="shared" si="10"/>
        <v>0.2971551628454962</v>
      </c>
      <c r="Y47" s="2">
        <v>0</v>
      </c>
      <c r="Z47" s="2">
        <f t="shared" si="11"/>
        <v>0</v>
      </c>
      <c r="AA47" s="2">
        <f t="shared" si="12"/>
        <v>0</v>
      </c>
      <c r="AB47" s="2">
        <v>0</v>
      </c>
      <c r="AC47" s="2">
        <f t="shared" si="13"/>
        <v>0</v>
      </c>
      <c r="AD47" s="2">
        <f t="shared" si="14"/>
        <v>0</v>
      </c>
      <c r="AE47" s="2">
        <v>519762719.83600003</v>
      </c>
      <c r="AF47" s="2">
        <f t="shared" si="15"/>
        <v>519.76271983599997</v>
      </c>
      <c r="AG47" s="2">
        <f t="shared" si="16"/>
        <v>61.394552081824571</v>
      </c>
      <c r="AH47" s="2">
        <v>0</v>
      </c>
      <c r="AI47" s="2">
        <f t="shared" si="17"/>
        <v>0</v>
      </c>
      <c r="AJ47" s="2">
        <f t="shared" si="18"/>
        <v>0</v>
      </c>
      <c r="AK47" s="2">
        <v>0</v>
      </c>
      <c r="AL47" s="2">
        <f t="shared" si="19"/>
        <v>0</v>
      </c>
      <c r="AM47" s="2">
        <f t="shared" si="20"/>
        <v>0</v>
      </c>
      <c r="AN47" s="2">
        <v>0</v>
      </c>
      <c r="AO47" s="2">
        <f t="shared" si="21"/>
        <v>0</v>
      </c>
      <c r="AP47" s="2">
        <f t="shared" si="22"/>
        <v>0</v>
      </c>
      <c r="AQ47" s="2">
        <v>139316201.618</v>
      </c>
      <c r="AR47" s="2">
        <f t="shared" si="23"/>
        <v>139.31620161800001</v>
      </c>
      <c r="AS47" s="2">
        <f t="shared" si="24"/>
        <v>16.456077878723335</v>
      </c>
      <c r="AT47" s="2">
        <v>846594204.55299997</v>
      </c>
      <c r="AU47" s="2">
        <v>457585409.67299998</v>
      </c>
      <c r="AV47" s="2">
        <f t="shared" si="25"/>
        <v>457.58540967299996</v>
      </c>
      <c r="AW47" s="2">
        <f t="shared" si="26"/>
        <v>54.050146718710899</v>
      </c>
      <c r="AX47" s="2">
        <v>0</v>
      </c>
      <c r="AY47" s="2">
        <f t="shared" si="27"/>
        <v>0</v>
      </c>
      <c r="AZ47" s="2">
        <f t="shared" si="28"/>
        <v>0</v>
      </c>
      <c r="BA47" s="2">
        <v>389008794.87800002</v>
      </c>
      <c r="BB47" s="2">
        <f t="shared" si="29"/>
        <v>389.008794878</v>
      </c>
      <c r="BC47" s="2">
        <f t="shared" si="30"/>
        <v>45.94985328105286</v>
      </c>
      <c r="BD47" s="2">
        <v>0</v>
      </c>
      <c r="BE47" s="2">
        <f t="shared" si="31"/>
        <v>0</v>
      </c>
      <c r="BF47" s="2">
        <f t="shared" si="32"/>
        <v>0</v>
      </c>
      <c r="BG47" s="2">
        <v>845914254.43099999</v>
      </c>
      <c r="BH47" s="2">
        <f t="shared" si="33"/>
        <v>845.91425443100002</v>
      </c>
      <c r="BI47" s="2">
        <f t="shared" si="34"/>
        <v>99.919684056618479</v>
      </c>
      <c r="BJ47" s="2">
        <v>679950.12136800005</v>
      </c>
      <c r="BK47" s="2">
        <f t="shared" si="35"/>
        <v>0.67995012136800004</v>
      </c>
      <c r="BL47" s="2">
        <f t="shared" si="36"/>
        <v>8.0315943306865922E-2</v>
      </c>
      <c r="BM47" s="2">
        <v>0</v>
      </c>
      <c r="BN47" s="2">
        <f t="shared" si="37"/>
        <v>0</v>
      </c>
      <c r="BO47" s="2">
        <f t="shared" si="38"/>
        <v>0</v>
      </c>
      <c r="BP47" s="2">
        <v>0</v>
      </c>
      <c r="BQ47" s="2">
        <f t="shared" si="39"/>
        <v>0</v>
      </c>
      <c r="BR47" s="2">
        <f t="shared" si="40"/>
        <v>0</v>
      </c>
      <c r="BS47" s="2">
        <v>846594204.55236804</v>
      </c>
      <c r="BT47" s="11">
        <v>116</v>
      </c>
      <c r="BU47" s="11">
        <v>895</v>
      </c>
      <c r="BV47" s="2">
        <v>455.01696428571427</v>
      </c>
      <c r="BW47" s="2">
        <v>79.5</v>
      </c>
      <c r="BX47" s="2">
        <v>225.13297394429469</v>
      </c>
      <c r="BY47" s="11">
        <v>322</v>
      </c>
      <c r="BZ47" s="11">
        <v>114</v>
      </c>
      <c r="CA47" s="11">
        <v>164.76729559748426</v>
      </c>
      <c r="CB47" s="2">
        <v>1202.477088948787</v>
      </c>
      <c r="CC47" s="11">
        <v>212</v>
      </c>
      <c r="CD47" s="11">
        <v>24</v>
      </c>
      <c r="CE47" s="2">
        <v>0.94124999999999992</v>
      </c>
      <c r="CF47" s="2">
        <v>81.922674999999998</v>
      </c>
      <c r="CG47" s="2">
        <v>98.883824999999987</v>
      </c>
      <c r="CH47" s="2">
        <v>4.7700000000000005</v>
      </c>
      <c r="CI47" s="2">
        <v>59.677099999999996</v>
      </c>
      <c r="CJ47" s="2">
        <v>5.1710000000000003</v>
      </c>
      <c r="CK47" s="6">
        <v>6748.5</v>
      </c>
      <c r="CL47" s="2">
        <v>0</v>
      </c>
      <c r="CM47" s="2">
        <v>0</v>
      </c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>
        <v>25</v>
      </c>
      <c r="DG47" s="11">
        <v>281</v>
      </c>
      <c r="DH47" s="11">
        <v>132</v>
      </c>
      <c r="DI47" s="11">
        <v>585</v>
      </c>
      <c r="DJ47" s="11">
        <v>290.12</v>
      </c>
      <c r="DK47" s="11">
        <v>80</v>
      </c>
      <c r="DL47" s="11">
        <v>232.04</v>
      </c>
      <c r="DM47" s="11">
        <v>321</v>
      </c>
      <c r="DN47" s="11">
        <v>130</v>
      </c>
      <c r="DO47" s="11">
        <v>163.84</v>
      </c>
      <c r="DP47" s="11">
        <v>1177.28</v>
      </c>
      <c r="DQ47" s="11">
        <v>208</v>
      </c>
      <c r="DR47" s="11">
        <v>24</v>
      </c>
      <c r="DS47" s="11">
        <v>0.91691999999999962</v>
      </c>
      <c r="DT47" s="11">
        <v>84.992564000000016</v>
      </c>
      <c r="DU47" s="11">
        <v>99.273096000000038</v>
      </c>
      <c r="DV47" s="11">
        <v>5.0495199999999976</v>
      </c>
      <c r="DW47" s="11">
        <v>61.804047999999995</v>
      </c>
      <c r="DX47" s="11">
        <v>4.999760000000002</v>
      </c>
      <c r="DY47" s="11">
        <v>6835.4</v>
      </c>
      <c r="DZ47" t="s">
        <v>55</v>
      </c>
    </row>
    <row r="48" spans="1:130">
      <c r="A48" s="1">
        <v>46</v>
      </c>
      <c r="B48" s="11">
        <v>16</v>
      </c>
      <c r="C48" s="6">
        <v>330310</v>
      </c>
      <c r="D48" s="6">
        <v>7896454</v>
      </c>
      <c r="E48" s="16">
        <v>-40.6126</v>
      </c>
      <c r="F48" s="16">
        <v>-19.017900000000001</v>
      </c>
      <c r="G48" s="2">
        <v>0</v>
      </c>
      <c r="H48" s="2">
        <f t="shared" si="0"/>
        <v>0</v>
      </c>
      <c r="I48" s="2">
        <f t="shared" si="41"/>
        <v>0</v>
      </c>
      <c r="J48" s="2">
        <v>2622126.8497100002</v>
      </c>
      <c r="K48" s="2">
        <f t="shared" si="1"/>
        <v>2.6221268497100003</v>
      </c>
      <c r="L48" s="2">
        <f t="shared" si="2"/>
        <v>0.29134742774555555</v>
      </c>
      <c r="M48" s="2">
        <v>62314714.345200002</v>
      </c>
      <c r="N48" s="2">
        <f t="shared" si="3"/>
        <v>62.314714345200002</v>
      </c>
      <c r="O48" s="2">
        <f t="shared" si="4"/>
        <v>6.9238571494666665</v>
      </c>
      <c r="P48" s="2">
        <v>3329163.7361099999</v>
      </c>
      <c r="Q48" s="2">
        <f t="shared" si="5"/>
        <v>3.3291637361099999</v>
      </c>
      <c r="R48" s="2">
        <f t="shared" si="6"/>
        <v>0.36990708178999998</v>
      </c>
      <c r="S48" s="2">
        <v>111764428.891</v>
      </c>
      <c r="T48" s="2">
        <f t="shared" si="7"/>
        <v>111.76442889100001</v>
      </c>
      <c r="U48" s="2">
        <f t="shared" si="8"/>
        <v>12.418269876777778</v>
      </c>
      <c r="V48" s="2">
        <v>175586.71323299999</v>
      </c>
      <c r="W48" s="2">
        <f t="shared" si="9"/>
        <v>0.17558671323299999</v>
      </c>
      <c r="X48" s="2">
        <f t="shared" si="10"/>
        <v>1.9509634803666666E-2</v>
      </c>
      <c r="Y48" s="2">
        <v>0</v>
      </c>
      <c r="Z48" s="2">
        <f t="shared" si="11"/>
        <v>0</v>
      </c>
      <c r="AA48" s="2">
        <f t="shared" si="12"/>
        <v>0</v>
      </c>
      <c r="AB48" s="2">
        <v>0</v>
      </c>
      <c r="AC48" s="2">
        <f t="shared" si="13"/>
        <v>0</v>
      </c>
      <c r="AD48" s="2">
        <f t="shared" si="14"/>
        <v>0</v>
      </c>
      <c r="AE48" s="2">
        <v>594925265.23599994</v>
      </c>
      <c r="AF48" s="2">
        <f t="shared" si="15"/>
        <v>594.92526523599997</v>
      </c>
      <c r="AG48" s="2">
        <f t="shared" si="16"/>
        <v>66.102807248444435</v>
      </c>
      <c r="AH48" s="2">
        <v>0</v>
      </c>
      <c r="AI48" s="2">
        <f t="shared" si="17"/>
        <v>0</v>
      </c>
      <c r="AJ48" s="2">
        <f t="shared" si="18"/>
        <v>0</v>
      </c>
      <c r="AK48" s="2">
        <v>0</v>
      </c>
      <c r="AL48" s="2">
        <f t="shared" si="19"/>
        <v>0</v>
      </c>
      <c r="AM48" s="2">
        <f t="shared" si="20"/>
        <v>0</v>
      </c>
      <c r="AN48" s="2">
        <v>455314.67683000001</v>
      </c>
      <c r="AO48" s="2">
        <f t="shared" si="21"/>
        <v>0.45531467682999999</v>
      </c>
      <c r="AP48" s="2">
        <f t="shared" si="22"/>
        <v>5.0590519647777783E-2</v>
      </c>
      <c r="AQ48" s="2">
        <v>124413399.553</v>
      </c>
      <c r="AR48" s="2">
        <f t="shared" si="23"/>
        <v>124.413399553</v>
      </c>
      <c r="AS48" s="2">
        <f t="shared" si="24"/>
        <v>13.823711061444444</v>
      </c>
      <c r="AT48" s="2">
        <v>900000000</v>
      </c>
      <c r="AU48" s="2">
        <v>0</v>
      </c>
      <c r="AV48" s="2">
        <f t="shared" si="25"/>
        <v>0</v>
      </c>
      <c r="AW48" s="2">
        <f t="shared" si="26"/>
        <v>0</v>
      </c>
      <c r="AX48" s="2">
        <v>0</v>
      </c>
      <c r="AY48" s="2">
        <f t="shared" si="27"/>
        <v>0</v>
      </c>
      <c r="AZ48" s="2">
        <f t="shared" si="28"/>
        <v>0</v>
      </c>
      <c r="BA48" s="2">
        <v>900000000</v>
      </c>
      <c r="BB48" s="2">
        <f t="shared" si="29"/>
        <v>900</v>
      </c>
      <c r="BC48" s="2">
        <f t="shared" si="30"/>
        <v>100</v>
      </c>
      <c r="BD48" s="2">
        <v>0</v>
      </c>
      <c r="BE48" s="2">
        <f t="shared" si="31"/>
        <v>0</v>
      </c>
      <c r="BF48" s="2">
        <f t="shared" si="32"/>
        <v>0</v>
      </c>
      <c r="BG48" s="2">
        <v>891627254.63199997</v>
      </c>
      <c r="BH48" s="2">
        <f t="shared" si="33"/>
        <v>891.62725463200002</v>
      </c>
      <c r="BI48" s="2">
        <f t="shared" si="34"/>
        <v>99.069694959111104</v>
      </c>
      <c r="BJ48" s="2">
        <v>8372745.3682199996</v>
      </c>
      <c r="BK48" s="2">
        <f t="shared" si="35"/>
        <v>8.3727453682200004</v>
      </c>
      <c r="BL48" s="2">
        <f t="shared" si="36"/>
        <v>0.93030504091333333</v>
      </c>
      <c r="BM48" s="2">
        <v>0</v>
      </c>
      <c r="BN48" s="2">
        <f t="shared" si="37"/>
        <v>0</v>
      </c>
      <c r="BO48" s="2">
        <f t="shared" si="38"/>
        <v>0</v>
      </c>
      <c r="BP48" s="2">
        <v>0</v>
      </c>
      <c r="BQ48" s="2">
        <f t="shared" si="39"/>
        <v>0</v>
      </c>
      <c r="BR48" s="2">
        <f t="shared" si="40"/>
        <v>0</v>
      </c>
      <c r="BS48" s="2">
        <v>900000000.00021994</v>
      </c>
      <c r="BT48" s="11">
        <v>69</v>
      </c>
      <c r="BU48" s="11">
        <v>646</v>
      </c>
      <c r="BV48" s="2">
        <v>184.62022090059475</v>
      </c>
      <c r="BW48" s="2">
        <v>80.5</v>
      </c>
      <c r="BX48" s="2">
        <v>237.95454545454547</v>
      </c>
      <c r="BY48" s="11">
        <v>322</v>
      </c>
      <c r="BZ48" s="11">
        <v>133</v>
      </c>
      <c r="CA48" s="11">
        <v>154.63723776223776</v>
      </c>
      <c r="CB48" s="2">
        <v>1157.9143356643356</v>
      </c>
      <c r="CC48" s="11">
        <v>199</v>
      </c>
      <c r="CD48" s="11">
        <v>25</v>
      </c>
      <c r="CE48" s="2">
        <v>0.93099999999999994</v>
      </c>
      <c r="CF48" s="2">
        <v>87.924849999999992</v>
      </c>
      <c r="CG48" s="2">
        <v>102.570275</v>
      </c>
      <c r="CH48" s="2">
        <v>5.59375</v>
      </c>
      <c r="CI48" s="2">
        <v>60.603524999999998</v>
      </c>
      <c r="CJ48" s="2">
        <v>4.8552499999999998</v>
      </c>
      <c r="CK48" s="6">
        <v>6961.5</v>
      </c>
      <c r="CL48" s="11">
        <v>7</v>
      </c>
      <c r="CM48" s="11">
        <v>57</v>
      </c>
      <c r="CN48" s="11">
        <v>111</v>
      </c>
      <c r="CO48" s="11">
        <v>231</v>
      </c>
      <c r="CP48" s="11">
        <v>157.28571428571428</v>
      </c>
      <c r="CQ48" s="11">
        <v>80.857142857142861</v>
      </c>
      <c r="CR48" s="11">
        <v>238.42857142857142</v>
      </c>
      <c r="CS48" s="11">
        <v>316</v>
      </c>
      <c r="CT48" s="11">
        <v>158</v>
      </c>
      <c r="CU48" s="11">
        <v>152.85714285714286</v>
      </c>
      <c r="CV48" s="11">
        <v>1159.5714285714287</v>
      </c>
      <c r="CW48" s="11">
        <v>192</v>
      </c>
      <c r="CX48" s="11">
        <v>27</v>
      </c>
      <c r="CY48" s="11">
        <v>0.89671428571428569</v>
      </c>
      <c r="CZ48" s="11">
        <v>86.598614285714262</v>
      </c>
      <c r="DA48" s="11">
        <v>101.02658571428572</v>
      </c>
      <c r="DB48" s="11">
        <v>5.3291428571428572</v>
      </c>
      <c r="DC48" s="11">
        <v>61.047042857142856</v>
      </c>
      <c r="DD48" s="11">
        <v>4.9318571428571429</v>
      </c>
      <c r="DE48" s="11">
        <v>6873.7142857142853</v>
      </c>
      <c r="DF48" s="11">
        <v>33</v>
      </c>
      <c r="DG48" s="11">
        <v>346</v>
      </c>
      <c r="DH48" s="11">
        <v>101</v>
      </c>
      <c r="DI48" s="11">
        <v>177</v>
      </c>
      <c r="DJ48" s="11">
        <v>145.60606060606059</v>
      </c>
      <c r="DK48" s="11">
        <v>80.393939393939391</v>
      </c>
      <c r="DL48" s="11">
        <v>239.09090909090909</v>
      </c>
      <c r="DM48" s="11">
        <v>319</v>
      </c>
      <c r="DN48" s="11">
        <v>148</v>
      </c>
      <c r="DO48" s="11">
        <v>155.93939393939394</v>
      </c>
      <c r="DP48" s="11">
        <v>1153.939393939394</v>
      </c>
      <c r="DQ48" s="11">
        <v>195</v>
      </c>
      <c r="DR48" s="11">
        <v>26</v>
      </c>
      <c r="DS48" s="11">
        <v>0.91403030303030253</v>
      </c>
      <c r="DT48" s="11">
        <v>85.485615151515105</v>
      </c>
      <c r="DU48" s="11">
        <v>99.685524242424265</v>
      </c>
      <c r="DV48" s="11">
        <v>5.1288181818181844</v>
      </c>
      <c r="DW48" s="11">
        <v>61.709403030303029</v>
      </c>
      <c r="DX48" s="11">
        <v>4.9807272727272718</v>
      </c>
      <c r="DY48" s="11">
        <v>6842.484848484848</v>
      </c>
      <c r="DZ48" t="s">
        <v>57</v>
      </c>
    </row>
    <row r="49" spans="1:130">
      <c r="A49" s="1">
        <v>47</v>
      </c>
      <c r="B49" s="11">
        <v>17</v>
      </c>
      <c r="C49" s="6">
        <v>360310</v>
      </c>
      <c r="D49" s="6">
        <v>7896454</v>
      </c>
      <c r="E49" s="16">
        <v>-40.3277</v>
      </c>
      <c r="F49" s="16">
        <v>-19.020199999999999</v>
      </c>
      <c r="G49" s="2">
        <v>0</v>
      </c>
      <c r="H49" s="2">
        <f t="shared" si="0"/>
        <v>0</v>
      </c>
      <c r="I49" s="2">
        <f t="shared" si="41"/>
        <v>0</v>
      </c>
      <c r="J49" s="2">
        <v>472492.04703000002</v>
      </c>
      <c r="K49" s="2">
        <f t="shared" si="1"/>
        <v>0.47249204703000003</v>
      </c>
      <c r="L49" s="2">
        <f t="shared" si="2"/>
        <v>5.2499116336666672E-2</v>
      </c>
      <c r="M49" s="2">
        <v>17723105.9419</v>
      </c>
      <c r="N49" s="2">
        <f t="shared" si="3"/>
        <v>17.723105941899998</v>
      </c>
      <c r="O49" s="2">
        <f t="shared" si="4"/>
        <v>1.9692339935444443</v>
      </c>
      <c r="P49" s="2">
        <v>63099762.611299999</v>
      </c>
      <c r="Q49" s="2">
        <f t="shared" si="5"/>
        <v>63.099762611300001</v>
      </c>
      <c r="R49" s="2">
        <f t="shared" si="6"/>
        <v>7.0110847345888887</v>
      </c>
      <c r="S49" s="2">
        <v>192561625.13</v>
      </c>
      <c r="T49" s="2">
        <f t="shared" si="7"/>
        <v>192.56162512999998</v>
      </c>
      <c r="U49" s="2">
        <f t="shared" si="8"/>
        <v>21.395736125555555</v>
      </c>
      <c r="V49" s="2">
        <v>56249.227501399997</v>
      </c>
      <c r="W49" s="2">
        <f t="shared" si="9"/>
        <v>5.6249227501399997E-2</v>
      </c>
      <c r="X49" s="2">
        <f t="shared" si="10"/>
        <v>6.2499141668222223E-3</v>
      </c>
      <c r="Y49" s="2">
        <v>0</v>
      </c>
      <c r="Z49" s="2">
        <f t="shared" si="11"/>
        <v>0</v>
      </c>
      <c r="AA49" s="2">
        <f t="shared" si="12"/>
        <v>0</v>
      </c>
      <c r="AB49" s="2">
        <v>0</v>
      </c>
      <c r="AC49" s="2">
        <f t="shared" si="13"/>
        <v>0</v>
      </c>
      <c r="AD49" s="2">
        <f t="shared" si="14"/>
        <v>0</v>
      </c>
      <c r="AE49" s="2">
        <v>586456526.23000002</v>
      </c>
      <c r="AF49" s="2">
        <f t="shared" si="15"/>
        <v>586.45652623000001</v>
      </c>
      <c r="AG49" s="2">
        <f t="shared" si="16"/>
        <v>65.161836247777785</v>
      </c>
      <c r="AH49" s="2">
        <v>0</v>
      </c>
      <c r="AI49" s="2">
        <f t="shared" si="17"/>
        <v>0</v>
      </c>
      <c r="AJ49" s="2">
        <f t="shared" si="18"/>
        <v>0</v>
      </c>
      <c r="AK49" s="2">
        <v>0</v>
      </c>
      <c r="AL49" s="2">
        <f t="shared" si="19"/>
        <v>0</v>
      </c>
      <c r="AM49" s="2">
        <f t="shared" si="20"/>
        <v>0</v>
      </c>
      <c r="AN49" s="2">
        <v>1252495.74131</v>
      </c>
      <c r="AO49" s="2">
        <f t="shared" si="21"/>
        <v>1.25249574131</v>
      </c>
      <c r="AP49" s="2">
        <f t="shared" si="22"/>
        <v>0.13916619347888889</v>
      </c>
      <c r="AQ49" s="2">
        <v>38377743.070900001</v>
      </c>
      <c r="AR49" s="2">
        <f t="shared" si="23"/>
        <v>38.377743070900003</v>
      </c>
      <c r="AS49" s="2">
        <f t="shared" si="24"/>
        <v>4.2641936745444449</v>
      </c>
      <c r="AT49" s="2">
        <v>900000000</v>
      </c>
      <c r="AU49" s="2">
        <v>0</v>
      </c>
      <c r="AV49" s="2">
        <f t="shared" si="25"/>
        <v>0</v>
      </c>
      <c r="AW49" s="2">
        <f t="shared" si="26"/>
        <v>0</v>
      </c>
      <c r="AX49" s="2">
        <v>0</v>
      </c>
      <c r="AY49" s="2">
        <f t="shared" si="27"/>
        <v>0</v>
      </c>
      <c r="AZ49" s="2">
        <f t="shared" si="28"/>
        <v>0</v>
      </c>
      <c r="BA49" s="2">
        <v>900000000</v>
      </c>
      <c r="BB49" s="2">
        <f t="shared" si="29"/>
        <v>900</v>
      </c>
      <c r="BC49" s="2">
        <f t="shared" si="30"/>
        <v>100</v>
      </c>
      <c r="BD49" s="2">
        <v>0</v>
      </c>
      <c r="BE49" s="2">
        <f t="shared" si="31"/>
        <v>0</v>
      </c>
      <c r="BF49" s="2">
        <f t="shared" si="32"/>
        <v>0</v>
      </c>
      <c r="BG49" s="2">
        <v>899492326.94599998</v>
      </c>
      <c r="BH49" s="2">
        <f t="shared" si="33"/>
        <v>899.49232694599993</v>
      </c>
      <c r="BI49" s="2">
        <f t="shared" si="34"/>
        <v>99.943591882888882</v>
      </c>
      <c r="BJ49" s="2">
        <v>0</v>
      </c>
      <c r="BK49" s="2">
        <f t="shared" si="35"/>
        <v>0</v>
      </c>
      <c r="BL49" s="2">
        <f t="shared" si="36"/>
        <v>0</v>
      </c>
      <c r="BM49" s="2">
        <v>0</v>
      </c>
      <c r="BN49" s="2">
        <f t="shared" si="37"/>
        <v>0</v>
      </c>
      <c r="BO49" s="2">
        <f t="shared" si="38"/>
        <v>0</v>
      </c>
      <c r="BP49" s="2">
        <v>507673.05382299999</v>
      </c>
      <c r="BQ49" s="2">
        <f t="shared" si="39"/>
        <v>0.50767305382299999</v>
      </c>
      <c r="BR49" s="2">
        <f t="shared" si="40"/>
        <v>5.6408117091444443E-2</v>
      </c>
      <c r="BS49" s="2">
        <v>899999999.99982297</v>
      </c>
      <c r="BT49" s="11">
        <v>16</v>
      </c>
      <c r="BU49" s="11">
        <v>464</v>
      </c>
      <c r="BV49" s="2">
        <v>138.86346863468634</v>
      </c>
      <c r="BW49" s="2">
        <v>81.5</v>
      </c>
      <c r="BX49" s="2">
        <v>237.82881197380729</v>
      </c>
      <c r="BY49" s="11">
        <v>317</v>
      </c>
      <c r="BZ49" s="11">
        <v>144</v>
      </c>
      <c r="CA49" s="11">
        <v>149.15902712815716</v>
      </c>
      <c r="CB49" s="2">
        <v>1174.2516370439664</v>
      </c>
      <c r="CC49" s="11">
        <v>190</v>
      </c>
      <c r="CD49" s="11">
        <v>29</v>
      </c>
      <c r="CE49" s="2">
        <v>0.93099999999999994</v>
      </c>
      <c r="CF49" s="2">
        <v>91.130600000000001</v>
      </c>
      <c r="CG49" s="2">
        <v>106.53065000000001</v>
      </c>
      <c r="CH49" s="2">
        <v>6.1890000000000001</v>
      </c>
      <c r="CI49" s="2">
        <v>58.726550000000003</v>
      </c>
      <c r="CJ49" s="2">
        <v>4.6929999999999996</v>
      </c>
      <c r="CK49" s="6">
        <v>7088</v>
      </c>
      <c r="CL49" s="11">
        <v>6</v>
      </c>
      <c r="CM49" s="11">
        <v>37</v>
      </c>
      <c r="CN49" s="11">
        <v>69</v>
      </c>
      <c r="CO49" s="11">
        <v>220</v>
      </c>
      <c r="CP49" s="11">
        <v>123.33333333333333</v>
      </c>
      <c r="CQ49" s="11">
        <v>81</v>
      </c>
      <c r="CR49" s="11">
        <v>238.16666666666666</v>
      </c>
      <c r="CS49" s="11">
        <v>315</v>
      </c>
      <c r="CT49" s="11">
        <v>160</v>
      </c>
      <c r="CU49" s="11">
        <v>149.66666666666666</v>
      </c>
      <c r="CV49" s="11">
        <v>1173.3333333333333</v>
      </c>
      <c r="CW49" s="11">
        <v>187</v>
      </c>
      <c r="CX49" s="11">
        <v>31</v>
      </c>
      <c r="CY49" s="11">
        <v>0.87766666666666671</v>
      </c>
      <c r="CZ49" s="11">
        <v>91.58120000000001</v>
      </c>
      <c r="DA49" s="11">
        <v>106.33508333333333</v>
      </c>
      <c r="DB49" s="11">
        <v>6.2763333333333335</v>
      </c>
      <c r="DC49" s="11">
        <v>59.677049999999987</v>
      </c>
      <c r="DD49" s="11">
        <v>4.7143333333333333</v>
      </c>
      <c r="DE49" s="11">
        <v>7108</v>
      </c>
      <c r="DF49" s="11">
        <v>25</v>
      </c>
      <c r="DG49" s="11">
        <v>91</v>
      </c>
      <c r="DH49" s="11">
        <v>34</v>
      </c>
      <c r="DI49" s="11">
        <v>161</v>
      </c>
      <c r="DJ49" s="11">
        <v>105.32</v>
      </c>
      <c r="DK49" s="11">
        <v>81</v>
      </c>
      <c r="DL49" s="11">
        <v>238.76</v>
      </c>
      <c r="DM49" s="11">
        <v>315</v>
      </c>
      <c r="DN49" s="11">
        <v>161</v>
      </c>
      <c r="DO49" s="11">
        <v>148.91999999999999</v>
      </c>
      <c r="DP49" s="11">
        <v>1175.32</v>
      </c>
      <c r="DQ49" s="11">
        <v>189</v>
      </c>
      <c r="DR49" s="11">
        <v>30</v>
      </c>
      <c r="DS49" s="11">
        <v>0.8957999999999996</v>
      </c>
      <c r="DT49" s="11">
        <v>91.427995999999979</v>
      </c>
      <c r="DU49" s="11">
        <v>106.40157600000002</v>
      </c>
      <c r="DV49" s="11">
        <v>6.2466399999999966</v>
      </c>
      <c r="DW49" s="11">
        <v>59.353879999999982</v>
      </c>
      <c r="DX49" s="11">
        <v>4.7070799999999995</v>
      </c>
      <c r="DY49" s="11">
        <v>7101.2</v>
      </c>
      <c r="DZ49" t="s">
        <v>57</v>
      </c>
    </row>
    <row r="50" spans="1:130">
      <c r="A50" s="1">
        <v>48</v>
      </c>
      <c r="B50" s="11">
        <v>15</v>
      </c>
      <c r="C50" s="6">
        <v>390310</v>
      </c>
      <c r="D50" s="6">
        <v>7896454</v>
      </c>
      <c r="E50" s="16">
        <v>-40.0426</v>
      </c>
      <c r="F50" s="16">
        <v>-19.021999999999998</v>
      </c>
      <c r="G50" s="2">
        <v>3052000.9604400001</v>
      </c>
      <c r="H50" s="2">
        <f t="shared" si="0"/>
        <v>3.05200096044</v>
      </c>
      <c r="I50" s="2">
        <f t="shared" si="41"/>
        <v>0.33911121782666664</v>
      </c>
      <c r="J50" s="2">
        <v>2527622.9258400002</v>
      </c>
      <c r="K50" s="2">
        <f t="shared" si="1"/>
        <v>2.5276229258400003</v>
      </c>
      <c r="L50" s="2">
        <f t="shared" si="2"/>
        <v>0.28084699176</v>
      </c>
      <c r="M50" s="2">
        <v>26303749.244199999</v>
      </c>
      <c r="N50" s="2">
        <f t="shared" si="3"/>
        <v>26.303749244199999</v>
      </c>
      <c r="O50" s="2">
        <f t="shared" si="4"/>
        <v>2.9226388049111112</v>
      </c>
      <c r="P50" s="2">
        <v>43457459.053999998</v>
      </c>
      <c r="Q50" s="2">
        <f t="shared" si="5"/>
        <v>43.457459053999997</v>
      </c>
      <c r="R50" s="2">
        <f t="shared" si="6"/>
        <v>4.8286065615555556</v>
      </c>
      <c r="S50" s="2">
        <v>452582549.05800003</v>
      </c>
      <c r="T50" s="2">
        <f t="shared" si="7"/>
        <v>452.58254905800004</v>
      </c>
      <c r="U50" s="2">
        <f t="shared" si="8"/>
        <v>50.286949895333336</v>
      </c>
      <c r="V50" s="2">
        <v>36143972.452799998</v>
      </c>
      <c r="W50" s="2">
        <f t="shared" si="9"/>
        <v>36.1439724528</v>
      </c>
      <c r="X50" s="2">
        <f t="shared" si="10"/>
        <v>4.0159969391999999</v>
      </c>
      <c r="Y50" s="2">
        <v>0</v>
      </c>
      <c r="Z50" s="2">
        <f t="shared" si="11"/>
        <v>0</v>
      </c>
      <c r="AA50" s="2">
        <f t="shared" si="12"/>
        <v>0</v>
      </c>
      <c r="AB50" s="2">
        <v>0</v>
      </c>
      <c r="AC50" s="2">
        <f t="shared" si="13"/>
        <v>0</v>
      </c>
      <c r="AD50" s="2">
        <f t="shared" si="14"/>
        <v>0</v>
      </c>
      <c r="AE50" s="2">
        <v>313956510.347</v>
      </c>
      <c r="AF50" s="2">
        <f t="shared" si="15"/>
        <v>313.95651034700001</v>
      </c>
      <c r="AG50" s="2">
        <f t="shared" si="16"/>
        <v>34.884056705222221</v>
      </c>
      <c r="AH50" s="2">
        <v>0</v>
      </c>
      <c r="AI50" s="2">
        <f t="shared" si="17"/>
        <v>0</v>
      </c>
      <c r="AJ50" s="2">
        <f t="shared" si="18"/>
        <v>0</v>
      </c>
      <c r="AK50" s="2">
        <v>0</v>
      </c>
      <c r="AL50" s="2">
        <f t="shared" si="19"/>
        <v>0</v>
      </c>
      <c r="AM50" s="2">
        <f t="shared" si="20"/>
        <v>0</v>
      </c>
      <c r="AN50" s="2">
        <v>3591706.3607800002</v>
      </c>
      <c r="AO50" s="2">
        <f t="shared" si="21"/>
        <v>3.5917063607800004</v>
      </c>
      <c r="AP50" s="2">
        <f t="shared" si="22"/>
        <v>0.39907848453111117</v>
      </c>
      <c r="AQ50" s="2">
        <v>18384429.5966</v>
      </c>
      <c r="AR50" s="2">
        <f t="shared" si="23"/>
        <v>18.3844295966</v>
      </c>
      <c r="AS50" s="2">
        <f t="shared" si="24"/>
        <v>2.0427143996222221</v>
      </c>
      <c r="AT50" s="2">
        <v>900000000</v>
      </c>
      <c r="AU50" s="2">
        <v>0</v>
      </c>
      <c r="AV50" s="2">
        <f t="shared" si="25"/>
        <v>0</v>
      </c>
      <c r="AW50" s="2">
        <f t="shared" si="26"/>
        <v>0</v>
      </c>
      <c r="AX50" s="2">
        <v>0</v>
      </c>
      <c r="AY50" s="2">
        <f t="shared" si="27"/>
        <v>0</v>
      </c>
      <c r="AZ50" s="2">
        <f t="shared" si="28"/>
        <v>0</v>
      </c>
      <c r="BA50" s="2">
        <v>900000000</v>
      </c>
      <c r="BB50" s="2">
        <f t="shared" si="29"/>
        <v>900</v>
      </c>
      <c r="BC50" s="2">
        <f t="shared" si="30"/>
        <v>100</v>
      </c>
      <c r="BD50" s="2">
        <v>0</v>
      </c>
      <c r="BE50" s="2">
        <f t="shared" si="31"/>
        <v>0</v>
      </c>
      <c r="BF50" s="2">
        <f t="shared" si="32"/>
        <v>0</v>
      </c>
      <c r="BG50" s="2">
        <v>811870888.61300004</v>
      </c>
      <c r="BH50" s="2">
        <f t="shared" si="33"/>
        <v>811.87088861300003</v>
      </c>
      <c r="BI50" s="2">
        <f t="shared" si="34"/>
        <v>90.207876512555558</v>
      </c>
      <c r="BJ50" s="2">
        <v>13599798.281300001</v>
      </c>
      <c r="BK50" s="2">
        <f t="shared" si="35"/>
        <v>13.5997982813</v>
      </c>
      <c r="BL50" s="2">
        <f t="shared" si="36"/>
        <v>1.5110886979222222</v>
      </c>
      <c r="BM50" s="2">
        <v>74529313.105199993</v>
      </c>
      <c r="BN50" s="2">
        <f t="shared" si="37"/>
        <v>74.529313105199989</v>
      </c>
      <c r="BO50" s="2">
        <f t="shared" si="38"/>
        <v>8.2810347894666645</v>
      </c>
      <c r="BP50" s="2">
        <v>0</v>
      </c>
      <c r="BQ50" s="2">
        <f t="shared" si="39"/>
        <v>0</v>
      </c>
      <c r="BR50" s="2">
        <f t="shared" si="40"/>
        <v>0</v>
      </c>
      <c r="BS50" s="2">
        <v>899999999.99950004</v>
      </c>
      <c r="BT50" s="11">
        <v>5</v>
      </c>
      <c r="BU50" s="11">
        <v>172</v>
      </c>
      <c r="BV50" s="2">
        <v>60.612244897959187</v>
      </c>
      <c r="BW50" s="2">
        <v>81.5</v>
      </c>
      <c r="BX50" s="2">
        <v>240.12213740458014</v>
      </c>
      <c r="BY50" s="11">
        <v>317</v>
      </c>
      <c r="BZ50" s="11">
        <v>161</v>
      </c>
      <c r="CA50" s="11">
        <v>144.92911668484189</v>
      </c>
      <c r="CB50" s="2">
        <v>1206.2039258451473</v>
      </c>
      <c r="CC50" s="11">
        <v>184</v>
      </c>
      <c r="CD50" s="11">
        <v>35</v>
      </c>
      <c r="CE50" s="2">
        <v>0.93099999999999994</v>
      </c>
      <c r="CF50" s="2">
        <v>92.074333333333342</v>
      </c>
      <c r="CG50" s="2">
        <v>108.8263</v>
      </c>
      <c r="CH50" s="2">
        <v>6.5050000000000008</v>
      </c>
      <c r="CI50" s="2">
        <v>56.766600000000004</v>
      </c>
      <c r="CJ50" s="2">
        <v>4.8147500000000001</v>
      </c>
      <c r="CK50" s="6">
        <v>7122.75</v>
      </c>
      <c r="CL50" s="11">
        <v>25</v>
      </c>
      <c r="CM50" s="11">
        <v>163</v>
      </c>
      <c r="CN50" s="11">
        <v>11</v>
      </c>
      <c r="CO50" s="11">
        <v>87</v>
      </c>
      <c r="CP50" s="11">
        <v>54.32</v>
      </c>
      <c r="CQ50" s="11">
        <v>82</v>
      </c>
      <c r="CR50" s="11">
        <v>240.24</v>
      </c>
      <c r="CS50" s="11">
        <v>315</v>
      </c>
      <c r="CT50" s="11">
        <v>164</v>
      </c>
      <c r="CU50" s="11">
        <v>145.28</v>
      </c>
      <c r="CV50" s="11">
        <v>1203.1199999999999</v>
      </c>
      <c r="CW50" s="11">
        <v>184</v>
      </c>
      <c r="CX50" s="11">
        <v>37</v>
      </c>
      <c r="CY50" s="11">
        <v>0.94511764705882328</v>
      </c>
      <c r="CZ50" s="11">
        <v>91.68188636363638</v>
      </c>
      <c r="DA50" s="11">
        <v>108.13586818181821</v>
      </c>
      <c r="DB50" s="11">
        <v>6.4539199999999983</v>
      </c>
      <c r="DC50" s="11">
        <v>57.195799999999991</v>
      </c>
      <c r="DD50" s="11">
        <v>4.7692000000000005</v>
      </c>
      <c r="DE50" s="11">
        <v>7107.64</v>
      </c>
      <c r="DF50" s="11">
        <v>16</v>
      </c>
      <c r="DG50" s="11">
        <v>117</v>
      </c>
      <c r="DH50" s="11">
        <v>15</v>
      </c>
      <c r="DI50" s="11">
        <v>87</v>
      </c>
      <c r="DJ50" s="11">
        <v>59.6875</v>
      </c>
      <c r="DK50" s="11">
        <v>82</v>
      </c>
      <c r="DL50" s="11">
        <v>240.25</v>
      </c>
      <c r="DM50" s="11">
        <v>316</v>
      </c>
      <c r="DN50" s="11">
        <v>166</v>
      </c>
      <c r="DO50" s="11">
        <v>145.5</v>
      </c>
      <c r="DP50" s="11">
        <v>1201.75</v>
      </c>
      <c r="DQ50" s="11">
        <v>183</v>
      </c>
      <c r="DR50" s="11">
        <v>37</v>
      </c>
      <c r="DS50" s="11">
        <v>0.95385714285714251</v>
      </c>
      <c r="DT50" s="11">
        <v>90.937485714285714</v>
      </c>
      <c r="DU50" s="11">
        <v>106.61446428571431</v>
      </c>
      <c r="DV50" s="11">
        <v>6.1127499999999984</v>
      </c>
      <c r="DW50" s="11">
        <v>58.319192857142845</v>
      </c>
      <c r="DX50" s="11">
        <v>4.7121250000000003</v>
      </c>
      <c r="DY50" s="11">
        <v>7087.625</v>
      </c>
      <c r="DZ50" t="s">
        <v>57</v>
      </c>
    </row>
    <row r="51" spans="1:130">
      <c r="A51" s="1">
        <v>49</v>
      </c>
      <c r="B51" s="11">
        <v>15</v>
      </c>
      <c r="C51" s="6">
        <v>414380</v>
      </c>
      <c r="D51" s="6">
        <v>7895911</v>
      </c>
      <c r="E51" s="16">
        <v>-39.814</v>
      </c>
      <c r="F51" s="16">
        <v>-19.028099999999998</v>
      </c>
      <c r="G51" s="2">
        <v>115274691.781</v>
      </c>
      <c r="H51" s="2">
        <f t="shared" si="0"/>
        <v>115.274691781</v>
      </c>
      <c r="I51" s="2">
        <f t="shared" si="41"/>
        <v>21.266035794619018</v>
      </c>
      <c r="J51" s="2">
        <v>0</v>
      </c>
      <c r="K51" s="2">
        <f t="shared" si="1"/>
        <v>0</v>
      </c>
      <c r="L51" s="2">
        <f t="shared" si="2"/>
        <v>0</v>
      </c>
      <c r="M51" s="2">
        <v>509844.33751400001</v>
      </c>
      <c r="N51" s="2">
        <f t="shared" si="3"/>
        <v>0.50984433751400005</v>
      </c>
      <c r="O51" s="2">
        <f t="shared" si="4"/>
        <v>9.4056793939254091E-2</v>
      </c>
      <c r="P51" s="2">
        <v>274947.90450200002</v>
      </c>
      <c r="Q51" s="2">
        <f t="shared" si="5"/>
        <v>0.27494790450200002</v>
      </c>
      <c r="R51" s="2">
        <f t="shared" si="6"/>
        <v>5.0722772609128386E-2</v>
      </c>
      <c r="S51" s="2">
        <v>60682768.480700001</v>
      </c>
      <c r="T51" s="2">
        <f t="shared" si="7"/>
        <v>60.682768480699998</v>
      </c>
      <c r="U51" s="2">
        <f t="shared" si="8"/>
        <v>11.19484170106319</v>
      </c>
      <c r="V51" s="2">
        <v>18264345.859200001</v>
      </c>
      <c r="W51" s="2">
        <f t="shared" si="9"/>
        <v>18.264345859200002</v>
      </c>
      <c r="X51" s="2">
        <f t="shared" si="10"/>
        <v>3.3694319785730111</v>
      </c>
      <c r="Y51" s="2">
        <v>0</v>
      </c>
      <c r="Z51" s="2">
        <f t="shared" si="11"/>
        <v>0</v>
      </c>
      <c r="AA51" s="2">
        <f t="shared" si="12"/>
        <v>0</v>
      </c>
      <c r="AB51" s="2">
        <v>14113344.860400001</v>
      </c>
      <c r="AC51" s="2">
        <f t="shared" si="13"/>
        <v>14.1133448604</v>
      </c>
      <c r="AD51" s="2">
        <f t="shared" si="14"/>
        <v>2.6036495291895294</v>
      </c>
      <c r="AE51" s="2">
        <v>50968914.098700002</v>
      </c>
      <c r="AF51" s="2">
        <f t="shared" si="15"/>
        <v>50.968914098700004</v>
      </c>
      <c r="AG51" s="2">
        <f t="shared" si="16"/>
        <v>9.4028163067660397</v>
      </c>
      <c r="AH51" s="2">
        <v>30994418.923999999</v>
      </c>
      <c r="AI51" s="2">
        <f t="shared" si="17"/>
        <v>30.994418923999998</v>
      </c>
      <c r="AJ51" s="2">
        <f t="shared" si="18"/>
        <v>5.7178935990860831</v>
      </c>
      <c r="AK51" s="2">
        <v>242861328.743</v>
      </c>
      <c r="AL51" s="2">
        <f t="shared" si="19"/>
        <v>242.861328743</v>
      </c>
      <c r="AM51" s="2">
        <f t="shared" si="20"/>
        <v>44.803396395015469</v>
      </c>
      <c r="AN51" s="2">
        <v>7370446.3512000004</v>
      </c>
      <c r="AO51" s="2">
        <f t="shared" si="21"/>
        <v>7.3704463512</v>
      </c>
      <c r="AP51" s="2">
        <f t="shared" si="22"/>
        <v>1.359710214838092</v>
      </c>
      <c r="AQ51" s="2">
        <v>745034.39345600002</v>
      </c>
      <c r="AR51" s="2">
        <f t="shared" si="23"/>
        <v>0.74503439345599998</v>
      </c>
      <c r="AS51" s="2">
        <f t="shared" si="24"/>
        <v>0.13744498323671961</v>
      </c>
      <c r="AT51" s="2">
        <v>542060085.36000001</v>
      </c>
      <c r="AU51" s="2">
        <v>0</v>
      </c>
      <c r="AV51" s="2">
        <f t="shared" si="25"/>
        <v>0</v>
      </c>
      <c r="AW51" s="2">
        <f t="shared" si="26"/>
        <v>0</v>
      </c>
      <c r="AX51" s="2">
        <v>0</v>
      </c>
      <c r="AY51" s="2">
        <f t="shared" si="27"/>
        <v>0</v>
      </c>
      <c r="AZ51" s="2">
        <f t="shared" si="28"/>
        <v>0</v>
      </c>
      <c r="BA51" s="2">
        <v>542060085.36000001</v>
      </c>
      <c r="BB51" s="2">
        <f t="shared" si="29"/>
        <v>542.06008536000002</v>
      </c>
      <c r="BC51" s="2">
        <f t="shared" si="30"/>
        <v>100</v>
      </c>
      <c r="BD51" s="2">
        <v>0</v>
      </c>
      <c r="BE51" s="2">
        <f t="shared" si="31"/>
        <v>0</v>
      </c>
      <c r="BF51" s="2">
        <f t="shared" si="32"/>
        <v>0</v>
      </c>
      <c r="BG51" s="2">
        <v>542060085.36000001</v>
      </c>
      <c r="BH51" s="2">
        <f t="shared" si="33"/>
        <v>542.06008536000002</v>
      </c>
      <c r="BI51" s="2">
        <f t="shared" si="34"/>
        <v>100</v>
      </c>
      <c r="BJ51" s="2">
        <v>0</v>
      </c>
      <c r="BK51" s="2">
        <f t="shared" si="35"/>
        <v>0</v>
      </c>
      <c r="BL51" s="2">
        <f t="shared" si="36"/>
        <v>0</v>
      </c>
      <c r="BM51" s="2">
        <v>0</v>
      </c>
      <c r="BN51" s="2">
        <f t="shared" si="37"/>
        <v>0</v>
      </c>
      <c r="BO51" s="2">
        <f t="shared" si="38"/>
        <v>0</v>
      </c>
      <c r="BP51" s="2">
        <v>0</v>
      </c>
      <c r="BQ51" s="2">
        <f t="shared" si="39"/>
        <v>0</v>
      </c>
      <c r="BR51" s="2">
        <f t="shared" si="40"/>
        <v>0</v>
      </c>
      <c r="BS51" s="2">
        <v>542060085.36000001</v>
      </c>
      <c r="BT51" s="11">
        <v>0</v>
      </c>
      <c r="BU51" s="11">
        <v>55</v>
      </c>
      <c r="BV51" s="2">
        <v>15.623376623376624</v>
      </c>
      <c r="BW51" s="2">
        <v>82.5</v>
      </c>
      <c r="BX51" s="2">
        <v>240.74224806201551</v>
      </c>
      <c r="BY51" s="11">
        <v>314</v>
      </c>
      <c r="BZ51" s="11">
        <v>0</v>
      </c>
      <c r="CA51" s="11">
        <v>138.86821705426357</v>
      </c>
      <c r="CB51" s="2">
        <v>1248.0581395348838</v>
      </c>
      <c r="CC51" s="11">
        <v>182</v>
      </c>
      <c r="CD51" s="11">
        <v>0</v>
      </c>
      <c r="CE51" s="2"/>
      <c r="CF51" s="2">
        <v>93.961799999999997</v>
      </c>
      <c r="CG51" s="2">
        <v>113.41759999999999</v>
      </c>
      <c r="CH51" s="2">
        <v>6.8209999999999997</v>
      </c>
      <c r="CI51" s="2">
        <v>52.846699999999998</v>
      </c>
      <c r="CJ51" s="2">
        <v>4.9365000000000006</v>
      </c>
      <c r="CK51" s="6">
        <v>7157.5</v>
      </c>
      <c r="CL51" s="2">
        <v>0</v>
      </c>
      <c r="CM51" s="2">
        <v>0</v>
      </c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>
        <v>3</v>
      </c>
      <c r="DG51" s="11">
        <v>6</v>
      </c>
      <c r="DH51" s="11">
        <v>7</v>
      </c>
      <c r="DI51" s="11">
        <v>14</v>
      </c>
      <c r="DJ51" s="11">
        <v>10.666666666666666</v>
      </c>
      <c r="DK51" s="11">
        <v>82</v>
      </c>
      <c r="DL51" s="11">
        <v>241.33333333333334</v>
      </c>
      <c r="DM51" s="11">
        <v>312</v>
      </c>
      <c r="DN51" s="11">
        <v>172</v>
      </c>
      <c r="DO51" s="11">
        <v>139.33333333333334</v>
      </c>
      <c r="DP51" s="11">
        <v>1248.3333333333333</v>
      </c>
      <c r="DQ51" s="11">
        <v>181</v>
      </c>
      <c r="DR51" s="11">
        <v>49</v>
      </c>
      <c r="DS51" s="11"/>
      <c r="DT51" s="11">
        <v>93.961799999999997</v>
      </c>
      <c r="DU51" s="11">
        <v>113.41759999999999</v>
      </c>
      <c r="DV51" s="11">
        <v>6.4943333333333335</v>
      </c>
      <c r="DW51" s="11">
        <v>52.846699999999998</v>
      </c>
      <c r="DX51" s="11">
        <v>4.9276666666666671</v>
      </c>
      <c r="DY51" s="11">
        <v>7153.333333333333</v>
      </c>
      <c r="DZ51" t="s">
        <v>55</v>
      </c>
    </row>
    <row r="52" spans="1:130">
      <c r="A52" s="1">
        <v>50</v>
      </c>
      <c r="B52" s="11">
        <v>16</v>
      </c>
      <c r="C52" s="6">
        <v>273715</v>
      </c>
      <c r="D52" s="6">
        <v>7916020</v>
      </c>
      <c r="E52" s="16">
        <v>-41.1479</v>
      </c>
      <c r="F52" s="16">
        <v>-18.835799999999999</v>
      </c>
      <c r="G52" s="2">
        <v>0</v>
      </c>
      <c r="H52" s="2">
        <f t="shared" si="0"/>
        <v>0</v>
      </c>
      <c r="I52" s="2">
        <f t="shared" si="41"/>
        <v>0</v>
      </c>
      <c r="J52" s="2">
        <v>917545.89301100001</v>
      </c>
      <c r="K52" s="2">
        <f t="shared" si="1"/>
        <v>0.91754589301099998</v>
      </c>
      <c r="L52" s="2">
        <f t="shared" si="2"/>
        <v>0.65965626277551115</v>
      </c>
      <c r="M52" s="2">
        <v>5701470.2593499999</v>
      </c>
      <c r="N52" s="2">
        <f t="shared" si="3"/>
        <v>5.7014702593499997</v>
      </c>
      <c r="O52" s="2">
        <f t="shared" si="4"/>
        <v>4.0989890448601862</v>
      </c>
      <c r="P52" s="2">
        <v>476548.09649600001</v>
      </c>
      <c r="Q52" s="2">
        <f t="shared" si="5"/>
        <v>0.476548096496</v>
      </c>
      <c r="R52" s="2">
        <f t="shared" si="6"/>
        <v>0.34260731671496492</v>
      </c>
      <c r="S52" s="2">
        <v>7237597.9043699997</v>
      </c>
      <c r="T52" s="2">
        <f t="shared" si="7"/>
        <v>7.2375979043699994</v>
      </c>
      <c r="U52" s="2">
        <f t="shared" si="8"/>
        <v>5.2033656533530444</v>
      </c>
      <c r="V52" s="2">
        <v>43908.807498900002</v>
      </c>
      <c r="W52" s="2">
        <f t="shared" si="9"/>
        <v>4.3908807498899999E-2</v>
      </c>
      <c r="X52" s="2">
        <f t="shared" si="10"/>
        <v>3.1567597956984661E-2</v>
      </c>
      <c r="Y52" s="2">
        <v>0</v>
      </c>
      <c r="Z52" s="2">
        <f t="shared" si="11"/>
        <v>0</v>
      </c>
      <c r="AA52" s="2">
        <f t="shared" si="12"/>
        <v>0</v>
      </c>
      <c r="AB52" s="2">
        <v>0</v>
      </c>
      <c r="AC52" s="2">
        <f t="shared" si="13"/>
        <v>0</v>
      </c>
      <c r="AD52" s="2">
        <f t="shared" si="14"/>
        <v>0</v>
      </c>
      <c r="AE52" s="2">
        <v>105075695.226</v>
      </c>
      <c r="AF52" s="2">
        <f t="shared" si="15"/>
        <v>105.07569522599999</v>
      </c>
      <c r="AG52" s="2">
        <f t="shared" si="16"/>
        <v>75.54264146272061</v>
      </c>
      <c r="AH52" s="2">
        <v>0</v>
      </c>
      <c r="AI52" s="2">
        <f t="shared" si="17"/>
        <v>0</v>
      </c>
      <c r="AJ52" s="2">
        <f t="shared" si="18"/>
        <v>0</v>
      </c>
      <c r="AK52" s="2">
        <v>0</v>
      </c>
      <c r="AL52" s="2">
        <f t="shared" si="19"/>
        <v>0</v>
      </c>
      <c r="AM52" s="2">
        <f t="shared" si="20"/>
        <v>0</v>
      </c>
      <c r="AN52" s="2">
        <v>0</v>
      </c>
      <c r="AO52" s="2">
        <f t="shared" si="21"/>
        <v>0</v>
      </c>
      <c r="AP52" s="2">
        <f t="shared" si="22"/>
        <v>0</v>
      </c>
      <c r="AQ52" s="2">
        <v>19641782.037999999</v>
      </c>
      <c r="AR52" s="2">
        <f t="shared" si="23"/>
        <v>19.641782037999999</v>
      </c>
      <c r="AS52" s="2">
        <f t="shared" si="24"/>
        <v>14.121173264608474</v>
      </c>
      <c r="AT52" s="2">
        <v>139094547.38600001</v>
      </c>
      <c r="AU52" s="2">
        <v>89807418.394199997</v>
      </c>
      <c r="AV52" s="2">
        <f t="shared" si="25"/>
        <v>89.807418394199999</v>
      </c>
      <c r="AW52" s="2">
        <f t="shared" si="26"/>
        <v>64.565736099615933</v>
      </c>
      <c r="AX52" s="2">
        <v>0</v>
      </c>
      <c r="AY52" s="2">
        <f t="shared" si="27"/>
        <v>0</v>
      </c>
      <c r="AZ52" s="2">
        <f t="shared" si="28"/>
        <v>0</v>
      </c>
      <c r="BA52" s="2">
        <v>49287128.982299998</v>
      </c>
      <c r="BB52" s="2">
        <f t="shared" si="29"/>
        <v>49.287128982299997</v>
      </c>
      <c r="BC52" s="2">
        <f t="shared" si="30"/>
        <v>35.434263893554174</v>
      </c>
      <c r="BD52" s="2">
        <v>0</v>
      </c>
      <c r="BE52" s="2">
        <f t="shared" si="31"/>
        <v>0</v>
      </c>
      <c r="BF52" s="2">
        <f t="shared" si="32"/>
        <v>0</v>
      </c>
      <c r="BG52" s="2">
        <v>0</v>
      </c>
      <c r="BH52" s="2">
        <f t="shared" si="33"/>
        <v>0</v>
      </c>
      <c r="BI52" s="2">
        <f t="shared" si="34"/>
        <v>0</v>
      </c>
      <c r="BJ52" s="2">
        <v>139094547.38600001</v>
      </c>
      <c r="BK52" s="2">
        <f t="shared" si="35"/>
        <v>139.09454738600002</v>
      </c>
      <c r="BL52" s="2">
        <f t="shared" si="36"/>
        <v>100</v>
      </c>
      <c r="BM52" s="2">
        <v>0</v>
      </c>
      <c r="BN52" s="2">
        <f t="shared" si="37"/>
        <v>0</v>
      </c>
      <c r="BO52" s="2">
        <f t="shared" si="38"/>
        <v>0</v>
      </c>
      <c r="BP52" s="2">
        <v>0</v>
      </c>
      <c r="BQ52" s="2">
        <f t="shared" si="39"/>
        <v>0</v>
      </c>
      <c r="BR52" s="2">
        <f t="shared" si="40"/>
        <v>0</v>
      </c>
      <c r="BS52" s="2">
        <v>139094547.38600001</v>
      </c>
      <c r="BT52" s="11">
        <v>232</v>
      </c>
      <c r="BU52" s="11">
        <v>875</v>
      </c>
      <c r="BV52" s="2">
        <v>525.63181818181818</v>
      </c>
      <c r="BW52" s="2">
        <v>80.5</v>
      </c>
      <c r="BX52" s="2">
        <v>221.35267857142858</v>
      </c>
      <c r="BY52" s="11">
        <v>321</v>
      </c>
      <c r="BZ52" s="11">
        <v>116</v>
      </c>
      <c r="CA52" s="11">
        <v>170.41071428571428</v>
      </c>
      <c r="CB52" s="2">
        <v>1201.1383928571429</v>
      </c>
      <c r="CC52" s="11">
        <v>212</v>
      </c>
      <c r="CD52" s="11">
        <v>23</v>
      </c>
      <c r="CE52" s="2">
        <v>1.004</v>
      </c>
      <c r="CF52" s="2">
        <v>78.8352</v>
      </c>
      <c r="CG52" s="2">
        <v>101.7045</v>
      </c>
      <c r="CH52" s="2">
        <v>4.7949999999999999</v>
      </c>
      <c r="CI52" s="2">
        <v>52.766199999999998</v>
      </c>
      <c r="CJ52" s="2">
        <v>5.4610000000000003</v>
      </c>
      <c r="CK52" s="6">
        <v>6455</v>
      </c>
      <c r="CL52" s="11">
        <v>1</v>
      </c>
      <c r="CM52" s="11">
        <v>4</v>
      </c>
      <c r="CN52" s="11">
        <v>455</v>
      </c>
      <c r="CO52" s="11">
        <v>455</v>
      </c>
      <c r="CP52" s="11">
        <v>455</v>
      </c>
      <c r="CQ52" s="11">
        <v>80</v>
      </c>
      <c r="CR52" s="11">
        <v>225</v>
      </c>
      <c r="CS52" s="11">
        <v>308</v>
      </c>
      <c r="CT52" s="11">
        <v>138</v>
      </c>
      <c r="CU52" s="11">
        <v>170</v>
      </c>
      <c r="CV52" s="11">
        <v>1186</v>
      </c>
      <c r="CW52" s="11">
        <v>205</v>
      </c>
      <c r="CX52" s="11">
        <v>25</v>
      </c>
      <c r="CY52" s="11">
        <v>1.004</v>
      </c>
      <c r="CZ52" s="11">
        <v>78.8352</v>
      </c>
      <c r="DA52" s="11">
        <v>101.7045</v>
      </c>
      <c r="DB52" s="11">
        <v>4.7949999999999999</v>
      </c>
      <c r="DC52" s="11">
        <v>52.766199999999998</v>
      </c>
      <c r="DD52" s="11">
        <v>5.4610000000000003</v>
      </c>
      <c r="DE52" s="11">
        <v>6455</v>
      </c>
      <c r="DF52" s="11">
        <v>3</v>
      </c>
      <c r="DG52" s="11">
        <v>112</v>
      </c>
      <c r="DH52" s="11">
        <v>402</v>
      </c>
      <c r="DI52" s="11">
        <v>447</v>
      </c>
      <c r="DJ52" s="11">
        <v>424</v>
      </c>
      <c r="DK52" s="11">
        <v>80</v>
      </c>
      <c r="DL52" s="11">
        <v>226.33333333333334</v>
      </c>
      <c r="DM52" s="11">
        <v>312</v>
      </c>
      <c r="DN52" s="11">
        <v>137</v>
      </c>
      <c r="DO52" s="11">
        <v>170.66666666666666</v>
      </c>
      <c r="DP52" s="11">
        <v>1184.6666666666667</v>
      </c>
      <c r="DQ52" s="11">
        <v>205</v>
      </c>
      <c r="DR52" s="11">
        <v>25</v>
      </c>
      <c r="DS52" s="11">
        <v>1.004</v>
      </c>
      <c r="DT52" s="11">
        <v>78.8352</v>
      </c>
      <c r="DU52" s="11">
        <v>101.7045</v>
      </c>
      <c r="DV52" s="11">
        <v>4.7949999999999999</v>
      </c>
      <c r="DW52" s="11">
        <v>52.766199999999998</v>
      </c>
      <c r="DX52" s="11">
        <v>5.4610000000000012</v>
      </c>
      <c r="DY52" s="11">
        <v>6455</v>
      </c>
      <c r="DZ52" t="s">
        <v>55</v>
      </c>
    </row>
    <row r="53" spans="1:130">
      <c r="A53" s="1">
        <v>51</v>
      </c>
      <c r="B53" s="11">
        <v>16</v>
      </c>
      <c r="C53" s="6">
        <v>303055</v>
      </c>
      <c r="D53" s="6">
        <v>7926865</v>
      </c>
      <c r="E53" s="16">
        <v>-40.868400000000001</v>
      </c>
      <c r="F53" s="16">
        <v>-18.7408</v>
      </c>
      <c r="G53" s="2">
        <v>1803887.1217499999</v>
      </c>
      <c r="H53" s="2">
        <f t="shared" si="0"/>
        <v>1.8038871217499999</v>
      </c>
      <c r="I53" s="2">
        <f t="shared" si="41"/>
        <v>0.25623123212711185</v>
      </c>
      <c r="J53" s="2">
        <v>3371418.7824900001</v>
      </c>
      <c r="K53" s="2">
        <f t="shared" si="1"/>
        <v>3.3714187824900002</v>
      </c>
      <c r="L53" s="2">
        <f t="shared" si="2"/>
        <v>0.47888960358885602</v>
      </c>
      <c r="M53" s="2">
        <v>41378537.883599997</v>
      </c>
      <c r="N53" s="2">
        <f t="shared" si="3"/>
        <v>41.378537883599996</v>
      </c>
      <c r="O53" s="2">
        <f t="shared" si="4"/>
        <v>5.8775705074314484</v>
      </c>
      <c r="P53" s="2">
        <v>6358758.7250300003</v>
      </c>
      <c r="Q53" s="2">
        <f t="shared" si="5"/>
        <v>6.3587587250300004</v>
      </c>
      <c r="R53" s="2">
        <f t="shared" si="6"/>
        <v>0.90322313589822589</v>
      </c>
      <c r="S53" s="2">
        <v>77175796.538200006</v>
      </c>
      <c r="T53" s="2">
        <f t="shared" si="7"/>
        <v>77.175796538200004</v>
      </c>
      <c r="U53" s="2">
        <f t="shared" si="8"/>
        <v>10.962354129004568</v>
      </c>
      <c r="V53" s="2">
        <v>92875.471535599994</v>
      </c>
      <c r="W53" s="2">
        <f t="shared" si="9"/>
        <v>9.2875471535599996E-2</v>
      </c>
      <c r="X53" s="2">
        <f t="shared" si="10"/>
        <v>1.3192397805283177E-2</v>
      </c>
      <c r="Y53" s="2">
        <v>0</v>
      </c>
      <c r="Z53" s="2">
        <f t="shared" si="11"/>
        <v>0</v>
      </c>
      <c r="AA53" s="2">
        <f t="shared" si="12"/>
        <v>0</v>
      </c>
      <c r="AB53" s="2">
        <v>0</v>
      </c>
      <c r="AC53" s="2">
        <f t="shared" si="13"/>
        <v>0</v>
      </c>
      <c r="AD53" s="2">
        <f t="shared" si="14"/>
        <v>0</v>
      </c>
      <c r="AE53" s="2">
        <v>464244471.11500001</v>
      </c>
      <c r="AF53" s="2">
        <f t="shared" si="15"/>
        <v>464.24447111500001</v>
      </c>
      <c r="AG53" s="2">
        <f t="shared" si="16"/>
        <v>65.943113295578812</v>
      </c>
      <c r="AH53" s="2">
        <v>0</v>
      </c>
      <c r="AI53" s="2">
        <f t="shared" si="17"/>
        <v>0</v>
      </c>
      <c r="AJ53" s="2">
        <f t="shared" si="18"/>
        <v>0</v>
      </c>
      <c r="AK53" s="2">
        <v>0</v>
      </c>
      <c r="AL53" s="2">
        <f t="shared" si="19"/>
        <v>0</v>
      </c>
      <c r="AM53" s="2">
        <f t="shared" si="20"/>
        <v>0</v>
      </c>
      <c r="AN53" s="2">
        <v>504905.542847</v>
      </c>
      <c r="AO53" s="2">
        <f t="shared" si="21"/>
        <v>0.50490554284699996</v>
      </c>
      <c r="AP53" s="2">
        <f t="shared" si="22"/>
        <v>7.1718772084800528E-2</v>
      </c>
      <c r="AQ53" s="2">
        <v>109076859.881</v>
      </c>
      <c r="AR53" s="2">
        <f t="shared" si="23"/>
        <v>109.076859881</v>
      </c>
      <c r="AS53" s="2">
        <f t="shared" si="24"/>
        <v>15.493706821716746</v>
      </c>
      <c r="AT53" s="2">
        <v>704007511.79900002</v>
      </c>
      <c r="AU53" s="2">
        <v>57188137.412799999</v>
      </c>
      <c r="AV53" s="2">
        <f t="shared" si="25"/>
        <v>57.188137412799996</v>
      </c>
      <c r="AW53" s="2">
        <f t="shared" si="26"/>
        <v>8.1232282971900567</v>
      </c>
      <c r="AX53" s="2">
        <v>0</v>
      </c>
      <c r="AY53" s="2">
        <f t="shared" si="27"/>
        <v>0</v>
      </c>
      <c r="AZ53" s="2">
        <f t="shared" si="28"/>
        <v>0</v>
      </c>
      <c r="BA53" s="2">
        <v>646819374.38600004</v>
      </c>
      <c r="BB53" s="2">
        <f t="shared" si="29"/>
        <v>646.81937438600005</v>
      </c>
      <c r="BC53" s="2">
        <f t="shared" si="30"/>
        <v>91.876771702781539</v>
      </c>
      <c r="BD53" s="2">
        <v>0</v>
      </c>
      <c r="BE53" s="2">
        <f t="shared" si="31"/>
        <v>0</v>
      </c>
      <c r="BF53" s="2">
        <f t="shared" si="32"/>
        <v>0</v>
      </c>
      <c r="BG53" s="2">
        <v>274523902.43480003</v>
      </c>
      <c r="BH53" s="2">
        <f t="shared" si="33"/>
        <v>274.52390243480005</v>
      </c>
      <c r="BI53" s="2">
        <f t="shared" si="34"/>
        <v>38.99445642750171</v>
      </c>
      <c r="BJ53" s="2">
        <v>429483609.3642</v>
      </c>
      <c r="BK53" s="2">
        <f t="shared" si="35"/>
        <v>429.48360936419999</v>
      </c>
      <c r="BL53" s="2">
        <f t="shared" si="36"/>
        <v>61.00554357249829</v>
      </c>
      <c r="BM53" s="2">
        <v>0</v>
      </c>
      <c r="BN53" s="2">
        <f t="shared" si="37"/>
        <v>0</v>
      </c>
      <c r="BO53" s="2">
        <f t="shared" si="38"/>
        <v>0</v>
      </c>
      <c r="BP53" s="2">
        <v>0</v>
      </c>
      <c r="BQ53" s="2">
        <f t="shared" si="39"/>
        <v>0</v>
      </c>
      <c r="BR53" s="2">
        <f t="shared" si="40"/>
        <v>0</v>
      </c>
      <c r="BS53" s="2">
        <v>704007511.79900002</v>
      </c>
      <c r="BT53" s="11">
        <v>143</v>
      </c>
      <c r="BU53" s="11">
        <v>842</v>
      </c>
      <c r="BV53" s="2">
        <v>286.47724867724867</v>
      </c>
      <c r="BW53" s="2">
        <v>80.5</v>
      </c>
      <c r="BX53" s="2">
        <v>234.07330415754925</v>
      </c>
      <c r="BY53" s="11">
        <v>323</v>
      </c>
      <c r="BZ53" s="11">
        <v>118</v>
      </c>
      <c r="CA53" s="11">
        <v>162.20678336980308</v>
      </c>
      <c r="CB53" s="2">
        <v>1140.288840262582</v>
      </c>
      <c r="CC53" s="11">
        <v>209</v>
      </c>
      <c r="CD53" s="11">
        <v>24</v>
      </c>
      <c r="CE53" s="2">
        <v>1.0074999999999998</v>
      </c>
      <c r="CF53" s="2">
        <v>80.25985</v>
      </c>
      <c r="CG53" s="2">
        <v>97.834849999999989</v>
      </c>
      <c r="CH53" s="2">
        <v>4.6485000000000003</v>
      </c>
      <c r="CI53" s="2">
        <v>59.549849999999999</v>
      </c>
      <c r="CJ53" s="2">
        <v>5.3160000000000007</v>
      </c>
      <c r="CK53" s="6">
        <v>6648</v>
      </c>
      <c r="CL53" s="11">
        <v>6</v>
      </c>
      <c r="CM53" s="11">
        <v>26</v>
      </c>
      <c r="CN53" s="11">
        <v>152</v>
      </c>
      <c r="CO53" s="11">
        <v>230</v>
      </c>
      <c r="CP53" s="11">
        <v>187.5</v>
      </c>
      <c r="CQ53" s="11">
        <v>80</v>
      </c>
      <c r="CR53" s="11">
        <v>237.83333333333334</v>
      </c>
      <c r="CS53" s="11">
        <v>320</v>
      </c>
      <c r="CT53" s="11">
        <v>151</v>
      </c>
      <c r="CU53" s="11">
        <v>161.33333333333334</v>
      </c>
      <c r="CV53" s="11">
        <v>1121.1666666666667</v>
      </c>
      <c r="CW53" s="11">
        <v>191</v>
      </c>
      <c r="CX53" s="11">
        <v>26</v>
      </c>
      <c r="CY53" s="11">
        <v>1.0109999999999999</v>
      </c>
      <c r="CZ53" s="11">
        <v>81.6845</v>
      </c>
      <c r="DA53" s="11">
        <v>93.965199999999996</v>
      </c>
      <c r="DB53" s="11">
        <v>4.5019999999999998</v>
      </c>
      <c r="DC53" s="11">
        <v>66.333500000000001</v>
      </c>
      <c r="DD53" s="11">
        <v>5.1710000000000003</v>
      </c>
      <c r="DE53" s="11">
        <v>6841</v>
      </c>
      <c r="DF53" s="11">
        <v>39</v>
      </c>
      <c r="DG53" s="11">
        <v>261</v>
      </c>
      <c r="DH53" s="11">
        <v>145</v>
      </c>
      <c r="DI53" s="11">
        <v>345</v>
      </c>
      <c r="DJ53" s="11">
        <v>189.48717948717947</v>
      </c>
      <c r="DK53" s="11">
        <v>80.051282051282058</v>
      </c>
      <c r="DL53" s="11">
        <v>237.51282051282053</v>
      </c>
      <c r="DM53" s="11">
        <v>321</v>
      </c>
      <c r="DN53" s="11">
        <v>144</v>
      </c>
      <c r="DO53" s="11">
        <v>161.30769230769232</v>
      </c>
      <c r="DP53" s="11">
        <v>1126.4358974358975</v>
      </c>
      <c r="DQ53" s="11">
        <v>197</v>
      </c>
      <c r="DR53" s="11">
        <v>24</v>
      </c>
      <c r="DS53" s="11">
        <v>1.0106410256410254</v>
      </c>
      <c r="DT53" s="11">
        <v>81.538382051282014</v>
      </c>
      <c r="DU53" s="11">
        <v>94.362087179487233</v>
      </c>
      <c r="DV53" s="11">
        <v>4.5170256410256417</v>
      </c>
      <c r="DW53" s="11">
        <v>65.637741025641034</v>
      </c>
      <c r="DX53" s="11">
        <v>5.1858717948717947</v>
      </c>
      <c r="DY53" s="11">
        <v>6821.2051282051279</v>
      </c>
      <c r="DZ53" t="s">
        <v>55</v>
      </c>
    </row>
    <row r="54" spans="1:130">
      <c r="A54" s="1">
        <v>52</v>
      </c>
      <c r="B54" s="11">
        <v>16</v>
      </c>
      <c r="C54" s="6">
        <v>330310</v>
      </c>
      <c r="D54" s="6">
        <v>7926454</v>
      </c>
      <c r="E54" s="16">
        <v>-40.61</v>
      </c>
      <c r="F54" s="16">
        <v>-18.7469</v>
      </c>
      <c r="G54" s="2">
        <v>0</v>
      </c>
      <c r="H54" s="2">
        <f t="shared" si="0"/>
        <v>0</v>
      </c>
      <c r="I54" s="2">
        <f t="shared" si="41"/>
        <v>0</v>
      </c>
      <c r="J54" s="2">
        <v>548552.81091600005</v>
      </c>
      <c r="K54" s="2">
        <f t="shared" si="1"/>
        <v>0.54855281091600006</v>
      </c>
      <c r="L54" s="2">
        <f t="shared" si="2"/>
        <v>6.0950312324000007E-2</v>
      </c>
      <c r="M54" s="2">
        <v>80749047.082499996</v>
      </c>
      <c r="N54" s="2">
        <f t="shared" si="3"/>
        <v>80.749047082499999</v>
      </c>
      <c r="O54" s="2">
        <f t="shared" si="4"/>
        <v>8.9721163424999997</v>
      </c>
      <c r="P54" s="2">
        <v>21058079.324099999</v>
      </c>
      <c r="Q54" s="2">
        <f t="shared" si="5"/>
        <v>21.058079324099999</v>
      </c>
      <c r="R54" s="2">
        <f t="shared" si="6"/>
        <v>2.3397865915666665</v>
      </c>
      <c r="S54" s="2">
        <v>85584436.139799997</v>
      </c>
      <c r="T54" s="2">
        <f t="shared" si="7"/>
        <v>85.58443613979999</v>
      </c>
      <c r="U54" s="2">
        <f t="shared" si="8"/>
        <v>9.5093817933111104</v>
      </c>
      <c r="V54" s="2">
        <v>82261.739577500004</v>
      </c>
      <c r="W54" s="2">
        <f t="shared" si="9"/>
        <v>8.2261739577500007E-2</v>
      </c>
      <c r="X54" s="2">
        <f t="shared" si="10"/>
        <v>9.1401932863888896E-3</v>
      </c>
      <c r="Y54" s="2">
        <v>0</v>
      </c>
      <c r="Z54" s="2">
        <f t="shared" si="11"/>
        <v>0</v>
      </c>
      <c r="AA54" s="2">
        <f t="shared" si="12"/>
        <v>0</v>
      </c>
      <c r="AB54" s="2">
        <v>0</v>
      </c>
      <c r="AC54" s="2">
        <f t="shared" si="13"/>
        <v>0</v>
      </c>
      <c r="AD54" s="2">
        <f t="shared" si="14"/>
        <v>0</v>
      </c>
      <c r="AE54" s="2">
        <v>578684288.72099996</v>
      </c>
      <c r="AF54" s="2">
        <f t="shared" si="15"/>
        <v>578.68428872099992</v>
      </c>
      <c r="AG54" s="2">
        <f t="shared" si="16"/>
        <v>64.298254302333319</v>
      </c>
      <c r="AH54" s="2">
        <v>0</v>
      </c>
      <c r="AI54" s="2">
        <f t="shared" si="17"/>
        <v>0</v>
      </c>
      <c r="AJ54" s="2">
        <f t="shared" si="18"/>
        <v>0</v>
      </c>
      <c r="AK54" s="2">
        <v>0</v>
      </c>
      <c r="AL54" s="2">
        <f t="shared" si="19"/>
        <v>0</v>
      </c>
      <c r="AM54" s="2">
        <f t="shared" si="20"/>
        <v>0</v>
      </c>
      <c r="AN54" s="2">
        <v>1679695.4683699999</v>
      </c>
      <c r="AO54" s="2">
        <f t="shared" si="21"/>
        <v>1.6796954683699998</v>
      </c>
      <c r="AP54" s="2">
        <f t="shared" si="22"/>
        <v>0.18663282981888887</v>
      </c>
      <c r="AQ54" s="2">
        <v>131613638.713</v>
      </c>
      <c r="AR54" s="2">
        <f t="shared" si="23"/>
        <v>131.613638713</v>
      </c>
      <c r="AS54" s="2">
        <f t="shared" si="24"/>
        <v>14.623737634777779</v>
      </c>
      <c r="AT54" s="2">
        <v>900000000</v>
      </c>
      <c r="AU54" s="2">
        <v>0</v>
      </c>
      <c r="AV54" s="2">
        <f t="shared" si="25"/>
        <v>0</v>
      </c>
      <c r="AW54" s="2">
        <f t="shared" si="26"/>
        <v>0</v>
      </c>
      <c r="AX54" s="2">
        <v>0</v>
      </c>
      <c r="AY54" s="2">
        <f t="shared" si="27"/>
        <v>0</v>
      </c>
      <c r="AZ54" s="2">
        <f t="shared" si="28"/>
        <v>0</v>
      </c>
      <c r="BA54" s="2">
        <v>900000000</v>
      </c>
      <c r="BB54" s="2">
        <f t="shared" si="29"/>
        <v>900</v>
      </c>
      <c r="BC54" s="2">
        <f t="shared" si="30"/>
        <v>100</v>
      </c>
      <c r="BD54" s="2">
        <v>0</v>
      </c>
      <c r="BE54" s="2">
        <f t="shared" si="31"/>
        <v>0</v>
      </c>
      <c r="BF54" s="2">
        <f t="shared" si="32"/>
        <v>0</v>
      </c>
      <c r="BG54" s="2">
        <v>340669493.13700002</v>
      </c>
      <c r="BH54" s="2">
        <f t="shared" si="33"/>
        <v>340.66949313700002</v>
      </c>
      <c r="BI54" s="2">
        <f t="shared" si="34"/>
        <v>37.852165904111111</v>
      </c>
      <c r="BJ54" s="2">
        <v>559330506.86300004</v>
      </c>
      <c r="BK54" s="2">
        <f t="shared" si="35"/>
        <v>559.33050686299998</v>
      </c>
      <c r="BL54" s="2">
        <f t="shared" si="36"/>
        <v>62.147834095888889</v>
      </c>
      <c r="BM54" s="2">
        <v>0</v>
      </c>
      <c r="BN54" s="2">
        <f t="shared" si="37"/>
        <v>0</v>
      </c>
      <c r="BO54" s="2">
        <f t="shared" si="38"/>
        <v>0</v>
      </c>
      <c r="BP54" s="2">
        <v>0</v>
      </c>
      <c r="BQ54" s="2">
        <f t="shared" si="39"/>
        <v>0</v>
      </c>
      <c r="BR54" s="2">
        <f t="shared" si="40"/>
        <v>0</v>
      </c>
      <c r="BS54" s="2">
        <v>900000000</v>
      </c>
      <c r="BT54" s="11">
        <v>72</v>
      </c>
      <c r="BU54" s="11">
        <v>658</v>
      </c>
      <c r="BV54" s="2">
        <v>186.73392070484581</v>
      </c>
      <c r="BW54" s="2">
        <v>80.5</v>
      </c>
      <c r="BX54" s="2">
        <v>237.86528028933091</v>
      </c>
      <c r="BY54" s="11">
        <v>321</v>
      </c>
      <c r="BZ54" s="11">
        <v>133</v>
      </c>
      <c r="CA54" s="11">
        <v>154.34629294755877</v>
      </c>
      <c r="CB54" s="2">
        <v>1127.5822784810127</v>
      </c>
      <c r="CC54" s="11">
        <v>193</v>
      </c>
      <c r="CD54" s="11">
        <v>27</v>
      </c>
      <c r="CE54" s="2">
        <v>1.0109999999999999</v>
      </c>
      <c r="CF54" s="2">
        <v>86.069600000000008</v>
      </c>
      <c r="CG54" s="2">
        <v>100.3946</v>
      </c>
      <c r="CH54" s="2">
        <v>5.2799999999999994</v>
      </c>
      <c r="CI54" s="2">
        <v>61.817149999999998</v>
      </c>
      <c r="CJ54" s="2">
        <v>4.9160000000000004</v>
      </c>
      <c r="CK54" s="6">
        <v>6949.5</v>
      </c>
      <c r="CL54" s="11">
        <v>1</v>
      </c>
      <c r="CM54" s="11">
        <v>10</v>
      </c>
      <c r="CN54" s="11">
        <v>171</v>
      </c>
      <c r="CO54" s="11">
        <v>171</v>
      </c>
      <c r="CP54" s="11">
        <v>171</v>
      </c>
      <c r="CQ54" s="11">
        <v>80</v>
      </c>
      <c r="CR54" s="11">
        <v>236</v>
      </c>
      <c r="CS54" s="11">
        <v>312</v>
      </c>
      <c r="CT54" s="11">
        <v>160</v>
      </c>
      <c r="CU54" s="11">
        <v>152</v>
      </c>
      <c r="CV54" s="11">
        <v>1142</v>
      </c>
      <c r="CW54" s="11">
        <v>183</v>
      </c>
      <c r="CX54" s="11">
        <v>32</v>
      </c>
      <c r="CY54" s="11">
        <v>1.0109999999999999</v>
      </c>
      <c r="CZ54" s="11">
        <v>81.6845</v>
      </c>
      <c r="DA54" s="11">
        <v>93.965199999999996</v>
      </c>
      <c r="DB54" s="11">
        <v>4.5019999999999998</v>
      </c>
      <c r="DC54" s="11">
        <v>66.333500000000001</v>
      </c>
      <c r="DD54" s="11">
        <v>5.1710000000000003</v>
      </c>
      <c r="DE54" s="11">
        <v>6841</v>
      </c>
      <c r="DF54" s="11">
        <v>34</v>
      </c>
      <c r="DG54" s="11">
        <v>161</v>
      </c>
      <c r="DH54" s="11">
        <v>74</v>
      </c>
      <c r="DI54" s="11">
        <v>181</v>
      </c>
      <c r="DJ54" s="11">
        <v>145.8235294117647</v>
      </c>
      <c r="DK54" s="11">
        <v>80</v>
      </c>
      <c r="DL54" s="11">
        <v>239.02941176470588</v>
      </c>
      <c r="DM54" s="11">
        <v>320</v>
      </c>
      <c r="DN54" s="11">
        <v>154</v>
      </c>
      <c r="DO54" s="11">
        <v>154.61764705882354</v>
      </c>
      <c r="DP54" s="11">
        <v>1121.4411764705883</v>
      </c>
      <c r="DQ54" s="11">
        <v>188</v>
      </c>
      <c r="DR54" s="11">
        <v>27</v>
      </c>
      <c r="DS54" s="11">
        <v>1.0109999999999997</v>
      </c>
      <c r="DT54" s="11">
        <v>82.200394117647036</v>
      </c>
      <c r="DU54" s="11">
        <v>94.721600000000052</v>
      </c>
      <c r="DV54" s="11">
        <v>4.5935294117647052</v>
      </c>
      <c r="DW54" s="11">
        <v>65.802164705882333</v>
      </c>
      <c r="DX54" s="11">
        <v>5.141</v>
      </c>
      <c r="DY54" s="11">
        <v>6853.7647058823532</v>
      </c>
      <c r="DZ54" t="s">
        <v>57</v>
      </c>
    </row>
    <row r="55" spans="1:130">
      <c r="A55" s="1">
        <v>53</v>
      </c>
      <c r="B55" s="11">
        <v>17</v>
      </c>
      <c r="C55" s="6">
        <v>360310</v>
      </c>
      <c r="D55" s="6">
        <v>7926454</v>
      </c>
      <c r="E55" s="16">
        <v>-40.325499999999998</v>
      </c>
      <c r="F55" s="16">
        <v>-18.749099999999999</v>
      </c>
      <c r="G55" s="2">
        <v>3264092.6321999999</v>
      </c>
      <c r="H55" s="2">
        <f t="shared" si="0"/>
        <v>3.2640926321999997</v>
      </c>
      <c r="I55" s="2">
        <f t="shared" si="41"/>
        <v>0.36267695913333331</v>
      </c>
      <c r="J55" s="2">
        <v>4757767.7658299999</v>
      </c>
      <c r="K55" s="2">
        <f t="shared" si="1"/>
        <v>4.7577677658299997</v>
      </c>
      <c r="L55" s="2">
        <f t="shared" si="2"/>
        <v>0.52864086287000001</v>
      </c>
      <c r="M55" s="2">
        <v>30831748.034600001</v>
      </c>
      <c r="N55" s="2">
        <f t="shared" si="3"/>
        <v>30.8317480346</v>
      </c>
      <c r="O55" s="2">
        <f t="shared" si="4"/>
        <v>3.4257497816222227</v>
      </c>
      <c r="P55" s="2">
        <v>35246923.441</v>
      </c>
      <c r="Q55" s="2">
        <f t="shared" si="5"/>
        <v>35.246923441</v>
      </c>
      <c r="R55" s="2">
        <f t="shared" si="6"/>
        <v>3.9163248267777777</v>
      </c>
      <c r="S55" s="2">
        <v>98887220.157800004</v>
      </c>
      <c r="T55" s="2">
        <f t="shared" si="7"/>
        <v>98.887220157800002</v>
      </c>
      <c r="U55" s="2">
        <f t="shared" si="8"/>
        <v>10.987468906422222</v>
      </c>
      <c r="V55" s="2">
        <v>0</v>
      </c>
      <c r="W55" s="2">
        <f t="shared" si="9"/>
        <v>0</v>
      </c>
      <c r="X55" s="2">
        <f t="shared" si="10"/>
        <v>0</v>
      </c>
      <c r="Y55" s="2">
        <v>0</v>
      </c>
      <c r="Z55" s="2">
        <f t="shared" si="11"/>
        <v>0</v>
      </c>
      <c r="AA55" s="2">
        <f t="shared" si="12"/>
        <v>0</v>
      </c>
      <c r="AB55" s="2">
        <v>0</v>
      </c>
      <c r="AC55" s="2">
        <f t="shared" si="13"/>
        <v>0</v>
      </c>
      <c r="AD55" s="2">
        <f t="shared" si="14"/>
        <v>0</v>
      </c>
      <c r="AE55" s="2">
        <v>653274621.171</v>
      </c>
      <c r="AF55" s="2">
        <f t="shared" si="15"/>
        <v>653.27462117100004</v>
      </c>
      <c r="AG55" s="2">
        <f t="shared" si="16"/>
        <v>72.586069018999993</v>
      </c>
      <c r="AH55" s="2">
        <v>0</v>
      </c>
      <c r="AI55" s="2">
        <f t="shared" si="17"/>
        <v>0</v>
      </c>
      <c r="AJ55" s="2">
        <f t="shared" si="18"/>
        <v>0</v>
      </c>
      <c r="AK55" s="2">
        <v>0</v>
      </c>
      <c r="AL55" s="2">
        <f t="shared" si="19"/>
        <v>0</v>
      </c>
      <c r="AM55" s="2">
        <f t="shared" si="20"/>
        <v>0</v>
      </c>
      <c r="AN55" s="2">
        <v>3296951.7831199998</v>
      </c>
      <c r="AO55" s="2">
        <f t="shared" si="21"/>
        <v>3.2969517831199999</v>
      </c>
      <c r="AP55" s="2">
        <f t="shared" si="22"/>
        <v>0.36632797590222221</v>
      </c>
      <c r="AQ55" s="2">
        <v>70440675.014400005</v>
      </c>
      <c r="AR55" s="2">
        <f t="shared" si="23"/>
        <v>70.4406750144</v>
      </c>
      <c r="AS55" s="2">
        <f t="shared" si="24"/>
        <v>7.826741668266668</v>
      </c>
      <c r="AT55" s="2">
        <v>900000000</v>
      </c>
      <c r="AU55" s="2">
        <v>0</v>
      </c>
      <c r="AV55" s="2">
        <f t="shared" si="25"/>
        <v>0</v>
      </c>
      <c r="AW55" s="2">
        <f t="shared" si="26"/>
        <v>0</v>
      </c>
      <c r="AX55" s="2">
        <v>0</v>
      </c>
      <c r="AY55" s="2">
        <f t="shared" si="27"/>
        <v>0</v>
      </c>
      <c r="AZ55" s="2">
        <f t="shared" si="28"/>
        <v>0</v>
      </c>
      <c r="BA55" s="2">
        <v>900000000</v>
      </c>
      <c r="BB55" s="2">
        <f t="shared" si="29"/>
        <v>900</v>
      </c>
      <c r="BC55" s="2">
        <f t="shared" si="30"/>
        <v>100</v>
      </c>
      <c r="BD55" s="2">
        <v>0</v>
      </c>
      <c r="BE55" s="2">
        <f t="shared" si="31"/>
        <v>0</v>
      </c>
      <c r="BF55" s="2">
        <f t="shared" si="32"/>
        <v>0</v>
      </c>
      <c r="BG55" s="2">
        <v>834124142.60800004</v>
      </c>
      <c r="BH55" s="2">
        <f t="shared" si="33"/>
        <v>834.12414260800006</v>
      </c>
      <c r="BI55" s="2">
        <f t="shared" si="34"/>
        <v>92.680460289777784</v>
      </c>
      <c r="BJ55" s="2">
        <v>32570936.716400001</v>
      </c>
      <c r="BK55" s="2">
        <f t="shared" si="35"/>
        <v>32.570936716399999</v>
      </c>
      <c r="BL55" s="2">
        <f t="shared" si="36"/>
        <v>3.6189929684888891</v>
      </c>
      <c r="BM55" s="2">
        <v>33304920.675500002</v>
      </c>
      <c r="BN55" s="2">
        <f t="shared" si="37"/>
        <v>33.3049206755</v>
      </c>
      <c r="BO55" s="2">
        <f t="shared" si="38"/>
        <v>3.7005467417222224</v>
      </c>
      <c r="BP55" s="2">
        <v>0</v>
      </c>
      <c r="BQ55" s="2">
        <f t="shared" si="39"/>
        <v>0</v>
      </c>
      <c r="BR55" s="2">
        <f t="shared" si="40"/>
        <v>0</v>
      </c>
      <c r="BS55" s="2">
        <v>899999999.9999001</v>
      </c>
      <c r="BT55" s="11">
        <v>15</v>
      </c>
      <c r="BU55" s="11">
        <v>465</v>
      </c>
      <c r="BV55" s="2">
        <v>135.32025547445255</v>
      </c>
      <c r="BW55" s="2">
        <v>80.5</v>
      </c>
      <c r="BX55" s="2">
        <v>238.5461254612546</v>
      </c>
      <c r="BY55" s="11">
        <v>320</v>
      </c>
      <c r="BZ55" s="11">
        <v>145</v>
      </c>
      <c r="CA55" s="11">
        <v>149.28136531365314</v>
      </c>
      <c r="CB55" s="2">
        <v>1145.2186346863468</v>
      </c>
      <c r="CC55" s="11">
        <v>186</v>
      </c>
      <c r="CD55" s="11">
        <v>31</v>
      </c>
      <c r="CE55" s="2">
        <v>1.0109999999999999</v>
      </c>
      <c r="CF55" s="2">
        <v>90.454700000000003</v>
      </c>
      <c r="CG55" s="2">
        <v>106.824</v>
      </c>
      <c r="CH55" s="2">
        <v>6.0579999999999998</v>
      </c>
      <c r="CI55" s="2">
        <v>57.300800000000002</v>
      </c>
      <c r="CJ55" s="2">
        <v>4.6609999999999996</v>
      </c>
      <c r="CK55" s="6">
        <v>7058</v>
      </c>
      <c r="CL55" s="11">
        <v>17</v>
      </c>
      <c r="CM55" s="11">
        <v>136</v>
      </c>
      <c r="CN55" s="11">
        <v>86</v>
      </c>
      <c r="CO55" s="11">
        <v>193</v>
      </c>
      <c r="CP55" s="11">
        <v>134.76470588235293</v>
      </c>
      <c r="CQ55" s="11">
        <v>80.764705882352942</v>
      </c>
      <c r="CR55" s="11">
        <v>238.1764705882353</v>
      </c>
      <c r="CS55" s="11">
        <v>317</v>
      </c>
      <c r="CT55" s="11">
        <v>161</v>
      </c>
      <c r="CU55" s="11">
        <v>149.1764705882353</v>
      </c>
      <c r="CV55" s="11">
        <v>1142.5294117647059</v>
      </c>
      <c r="CW55" s="11">
        <v>181</v>
      </c>
      <c r="CX55" s="11">
        <v>32</v>
      </c>
      <c r="CY55" s="11">
        <v>1.0109999999999997</v>
      </c>
      <c r="CZ55" s="11">
        <v>90.454700000000003</v>
      </c>
      <c r="DA55" s="11">
        <v>106.82400000000001</v>
      </c>
      <c r="DB55" s="11">
        <v>6.0579999999999981</v>
      </c>
      <c r="DC55" s="11">
        <v>57.300799999999988</v>
      </c>
      <c r="DD55" s="11">
        <v>4.6610000000000005</v>
      </c>
      <c r="DE55" s="11">
        <v>7058</v>
      </c>
      <c r="DF55" s="11">
        <v>21</v>
      </c>
      <c r="DG55" s="11">
        <v>108</v>
      </c>
      <c r="DH55" s="11">
        <v>53</v>
      </c>
      <c r="DI55" s="11">
        <v>170</v>
      </c>
      <c r="DJ55" s="11">
        <v>102.85714285714286</v>
      </c>
      <c r="DK55" s="11">
        <v>80.904761904761898</v>
      </c>
      <c r="DL55" s="11">
        <v>239.9047619047619</v>
      </c>
      <c r="DM55" s="11">
        <v>318</v>
      </c>
      <c r="DN55" s="11">
        <v>162</v>
      </c>
      <c r="DO55" s="11">
        <v>149.38095238095238</v>
      </c>
      <c r="DP55" s="11">
        <v>1141.7619047619048</v>
      </c>
      <c r="DQ55" s="11">
        <v>181</v>
      </c>
      <c r="DR55" s="11">
        <v>32</v>
      </c>
      <c r="DS55" s="11">
        <v>1.0109999999999997</v>
      </c>
      <c r="DT55" s="11">
        <v>90.454700000000003</v>
      </c>
      <c r="DU55" s="11">
        <v>106.82400000000003</v>
      </c>
      <c r="DV55" s="11">
        <v>6.0579999999999972</v>
      </c>
      <c r="DW55" s="11">
        <v>57.300799999999995</v>
      </c>
      <c r="DX55" s="11">
        <v>4.6610000000000005</v>
      </c>
      <c r="DY55" s="11">
        <v>7058</v>
      </c>
      <c r="DZ55" t="s">
        <v>57</v>
      </c>
    </row>
    <row r="56" spans="1:130">
      <c r="A56" s="1">
        <v>54</v>
      </c>
      <c r="B56" s="11">
        <v>15</v>
      </c>
      <c r="C56" s="6">
        <v>390310</v>
      </c>
      <c r="D56" s="6">
        <v>7926454</v>
      </c>
      <c r="E56" s="16">
        <v>-40.040999999999997</v>
      </c>
      <c r="F56" s="16">
        <v>-18.750900000000001</v>
      </c>
      <c r="G56" s="2">
        <v>21234787.089699998</v>
      </c>
      <c r="H56" s="2">
        <f t="shared" si="0"/>
        <v>21.234787089699999</v>
      </c>
      <c r="I56" s="2">
        <f t="shared" si="41"/>
        <v>2.3594207877444444</v>
      </c>
      <c r="J56" s="2">
        <v>290263.85979700001</v>
      </c>
      <c r="K56" s="2">
        <f t="shared" si="1"/>
        <v>0.29026385979700003</v>
      </c>
      <c r="L56" s="2">
        <f t="shared" si="2"/>
        <v>3.2251539977444448E-2</v>
      </c>
      <c r="M56" s="2">
        <v>31267381.4252</v>
      </c>
      <c r="N56" s="2">
        <f t="shared" si="3"/>
        <v>31.2673814252</v>
      </c>
      <c r="O56" s="2">
        <f t="shared" si="4"/>
        <v>3.474153491688889</v>
      </c>
      <c r="P56" s="2">
        <v>26727712.905299999</v>
      </c>
      <c r="Q56" s="2">
        <f t="shared" si="5"/>
        <v>26.727712905299999</v>
      </c>
      <c r="R56" s="2">
        <f t="shared" si="6"/>
        <v>2.9697458783666666</v>
      </c>
      <c r="S56" s="2">
        <v>161034897.046</v>
      </c>
      <c r="T56" s="2">
        <f t="shared" si="7"/>
        <v>161.034897046</v>
      </c>
      <c r="U56" s="2">
        <f t="shared" si="8"/>
        <v>17.892766338444442</v>
      </c>
      <c r="V56" s="2">
        <v>182846628.12900001</v>
      </c>
      <c r="W56" s="2">
        <f t="shared" si="9"/>
        <v>182.84662812900001</v>
      </c>
      <c r="X56" s="2">
        <f t="shared" si="10"/>
        <v>20.316292014333335</v>
      </c>
      <c r="Y56" s="2">
        <v>3845851.16022</v>
      </c>
      <c r="Z56" s="2">
        <f t="shared" si="11"/>
        <v>3.8458511602200001</v>
      </c>
      <c r="AA56" s="2">
        <f t="shared" si="12"/>
        <v>0.42731679558000002</v>
      </c>
      <c r="AB56" s="2">
        <v>0</v>
      </c>
      <c r="AC56" s="2">
        <f t="shared" si="13"/>
        <v>0</v>
      </c>
      <c r="AD56" s="2">
        <f t="shared" si="14"/>
        <v>0</v>
      </c>
      <c r="AE56" s="2">
        <v>448563787.44</v>
      </c>
      <c r="AF56" s="2">
        <f t="shared" si="15"/>
        <v>448.56378744</v>
      </c>
      <c r="AG56" s="2">
        <f t="shared" si="16"/>
        <v>49.840420826666666</v>
      </c>
      <c r="AH56" s="2">
        <v>0</v>
      </c>
      <c r="AI56" s="2">
        <f t="shared" si="17"/>
        <v>0</v>
      </c>
      <c r="AJ56" s="2">
        <f t="shared" si="18"/>
        <v>0</v>
      </c>
      <c r="AK56" s="2">
        <v>0</v>
      </c>
      <c r="AL56" s="2">
        <f t="shared" si="19"/>
        <v>0</v>
      </c>
      <c r="AM56" s="2">
        <f t="shared" si="20"/>
        <v>0</v>
      </c>
      <c r="AN56" s="2">
        <v>3782120.8068400002</v>
      </c>
      <c r="AO56" s="2">
        <f t="shared" si="21"/>
        <v>3.7821208068400001</v>
      </c>
      <c r="AP56" s="2">
        <f t="shared" si="22"/>
        <v>0.42023564520444445</v>
      </c>
      <c r="AQ56" s="2">
        <v>20406570.136799999</v>
      </c>
      <c r="AR56" s="2">
        <f t="shared" si="23"/>
        <v>20.406570136799999</v>
      </c>
      <c r="AS56" s="2">
        <f t="shared" si="24"/>
        <v>2.2673966818666664</v>
      </c>
      <c r="AT56" s="2">
        <v>900000000</v>
      </c>
      <c r="AU56" s="2">
        <v>0</v>
      </c>
      <c r="AV56" s="2">
        <f t="shared" si="25"/>
        <v>0</v>
      </c>
      <c r="AW56" s="2">
        <f t="shared" si="26"/>
        <v>0</v>
      </c>
      <c r="AX56" s="2">
        <v>0</v>
      </c>
      <c r="AY56" s="2">
        <f t="shared" si="27"/>
        <v>0</v>
      </c>
      <c r="AZ56" s="2">
        <f t="shared" si="28"/>
        <v>0</v>
      </c>
      <c r="BA56" s="2">
        <v>900000000</v>
      </c>
      <c r="BB56" s="2">
        <f t="shared" si="29"/>
        <v>900</v>
      </c>
      <c r="BC56" s="2">
        <f t="shared" si="30"/>
        <v>100</v>
      </c>
      <c r="BD56" s="2">
        <v>0</v>
      </c>
      <c r="BE56" s="2">
        <f t="shared" si="31"/>
        <v>0</v>
      </c>
      <c r="BF56" s="2">
        <f t="shared" si="32"/>
        <v>0</v>
      </c>
      <c r="BG56" s="2">
        <v>654127750.77699995</v>
      </c>
      <c r="BH56" s="2">
        <f t="shared" si="33"/>
        <v>654.12775077699996</v>
      </c>
      <c r="BI56" s="2">
        <f t="shared" si="34"/>
        <v>72.680861197444429</v>
      </c>
      <c r="BJ56" s="2">
        <v>98482153.28035</v>
      </c>
      <c r="BK56" s="2">
        <f t="shared" si="35"/>
        <v>98.482153280350005</v>
      </c>
      <c r="BL56" s="2">
        <f t="shared" si="36"/>
        <v>10.942461475594445</v>
      </c>
      <c r="BM56" s="2">
        <v>147390095.942</v>
      </c>
      <c r="BN56" s="2">
        <f t="shared" si="37"/>
        <v>147.39009594199999</v>
      </c>
      <c r="BO56" s="2">
        <f t="shared" si="38"/>
        <v>16.376677326888888</v>
      </c>
      <c r="BP56" s="2">
        <v>0</v>
      </c>
      <c r="BQ56" s="2">
        <f t="shared" si="39"/>
        <v>0</v>
      </c>
      <c r="BR56" s="2">
        <f t="shared" si="40"/>
        <v>0</v>
      </c>
      <c r="BS56" s="2">
        <v>899999999.99934995</v>
      </c>
      <c r="BT56" s="11">
        <v>0</v>
      </c>
      <c r="BU56" s="11">
        <v>113</v>
      </c>
      <c r="BV56" s="2">
        <v>69.037775445960122</v>
      </c>
      <c r="BW56" s="2">
        <v>81.5</v>
      </c>
      <c r="BX56" s="2">
        <v>240.08457711442787</v>
      </c>
      <c r="BY56" s="11">
        <v>319</v>
      </c>
      <c r="BZ56" s="11">
        <v>165</v>
      </c>
      <c r="CA56" s="11">
        <v>146.40696517412934</v>
      </c>
      <c r="CB56" s="2">
        <v>1192.4696517412935</v>
      </c>
      <c r="CC56" s="11">
        <v>179</v>
      </c>
      <c r="CD56" s="11">
        <v>38</v>
      </c>
      <c r="CE56" s="2">
        <v>1.0109999999999999</v>
      </c>
      <c r="CF56" s="2">
        <v>90.454700000000003</v>
      </c>
      <c r="CG56" s="2">
        <v>106.824</v>
      </c>
      <c r="CH56" s="2">
        <v>5.9495000000000005</v>
      </c>
      <c r="CI56" s="2">
        <v>57.300800000000002</v>
      </c>
      <c r="CJ56" s="2">
        <v>4.7854999999999999</v>
      </c>
      <c r="CK56" s="6">
        <v>7101.5</v>
      </c>
      <c r="CL56" s="11">
        <v>9</v>
      </c>
      <c r="CM56" s="11">
        <v>111</v>
      </c>
      <c r="CN56" s="11">
        <v>16</v>
      </c>
      <c r="CO56" s="11">
        <v>95</v>
      </c>
      <c r="CP56" s="11">
        <v>66.111111111111114</v>
      </c>
      <c r="CQ56" s="11">
        <v>81.333333333333329</v>
      </c>
      <c r="CR56" s="11">
        <v>240.22222222222223</v>
      </c>
      <c r="CS56" s="11">
        <v>319</v>
      </c>
      <c r="CT56" s="11">
        <v>166</v>
      </c>
      <c r="CU56" s="11">
        <v>147</v>
      </c>
      <c r="CV56" s="11">
        <v>1178.5555555555557</v>
      </c>
      <c r="CW56" s="11">
        <v>177</v>
      </c>
      <c r="CX56" s="11">
        <v>40</v>
      </c>
      <c r="CY56" s="11">
        <v>1.0109999999999999</v>
      </c>
      <c r="CZ56" s="11">
        <v>90.454700000000003</v>
      </c>
      <c r="DA56" s="11">
        <v>106.82399999999998</v>
      </c>
      <c r="DB56" s="11">
        <v>6.0338888888888889</v>
      </c>
      <c r="DC56" s="11">
        <v>57.300799999999995</v>
      </c>
      <c r="DD56" s="11">
        <v>4.6886666666666672</v>
      </c>
      <c r="DE56" s="11">
        <v>7067.666666666667</v>
      </c>
      <c r="DF56" s="11">
        <v>27</v>
      </c>
      <c r="DG56" s="11">
        <v>115</v>
      </c>
      <c r="DH56" s="11">
        <v>30</v>
      </c>
      <c r="DI56" s="11">
        <v>115</v>
      </c>
      <c r="DJ56" s="11">
        <v>71.407407407407405</v>
      </c>
      <c r="DK56" s="11">
        <v>81.518518518518519</v>
      </c>
      <c r="DL56" s="11">
        <v>239.77777777777777</v>
      </c>
      <c r="DM56" s="11">
        <v>316</v>
      </c>
      <c r="DN56" s="11">
        <v>165</v>
      </c>
      <c r="DO56" s="11">
        <v>146.74074074074073</v>
      </c>
      <c r="DP56" s="11">
        <v>1188.8888888888889</v>
      </c>
      <c r="DQ56" s="11">
        <v>177</v>
      </c>
      <c r="DR56" s="11">
        <v>40</v>
      </c>
      <c r="DS56" s="11">
        <v>1.0109999999999995</v>
      </c>
      <c r="DT56" s="11">
        <v>90.454699999999988</v>
      </c>
      <c r="DU56" s="11">
        <v>106.82400000000003</v>
      </c>
      <c r="DV56" s="11">
        <v>6.025851851851848</v>
      </c>
      <c r="DW56" s="11">
        <v>57.300799999999988</v>
      </c>
      <c r="DX56" s="11">
        <v>4.6978888888888894</v>
      </c>
      <c r="DY56" s="11">
        <v>7070.8888888888887</v>
      </c>
      <c r="DZ56" t="s">
        <v>57</v>
      </c>
    </row>
    <row r="57" spans="1:130">
      <c r="A57" s="1">
        <v>55</v>
      </c>
      <c r="B57" s="11">
        <v>15</v>
      </c>
      <c r="C57" s="6">
        <v>413410</v>
      </c>
      <c r="D57" s="6">
        <v>7926618</v>
      </c>
      <c r="E57" s="16">
        <v>-39.821800000000003</v>
      </c>
      <c r="F57" s="16">
        <v>-18.750599999999999</v>
      </c>
      <c r="G57" s="2">
        <v>26278564.2652</v>
      </c>
      <c r="H57" s="2">
        <f t="shared" si="0"/>
        <v>26.2785642652</v>
      </c>
      <c r="I57" s="2">
        <f t="shared" si="41"/>
        <v>5.4103601504735863</v>
      </c>
      <c r="J57" s="2">
        <v>19995054.731899999</v>
      </c>
      <c r="K57" s="2">
        <f t="shared" si="1"/>
        <v>19.995054731899998</v>
      </c>
      <c r="L57" s="2">
        <f t="shared" si="2"/>
        <v>4.1166802811701002</v>
      </c>
      <c r="M57" s="2">
        <v>10593687.970100001</v>
      </c>
      <c r="N57" s="2">
        <f t="shared" si="3"/>
        <v>10.593687970100001</v>
      </c>
      <c r="O57" s="2">
        <f t="shared" si="4"/>
        <v>2.1810806199896571</v>
      </c>
      <c r="P57" s="2">
        <v>2988430.1384899998</v>
      </c>
      <c r="Q57" s="2">
        <f t="shared" si="5"/>
        <v>2.9884301384899996</v>
      </c>
      <c r="R57" s="2">
        <f t="shared" si="6"/>
        <v>0.61527270556299174</v>
      </c>
      <c r="S57" s="2">
        <v>44581663.011</v>
      </c>
      <c r="T57" s="2">
        <f t="shared" si="7"/>
        <v>44.581663011000003</v>
      </c>
      <c r="U57" s="2">
        <f t="shared" si="8"/>
        <v>9.1786922056459215</v>
      </c>
      <c r="V57" s="2">
        <v>118223965.362</v>
      </c>
      <c r="W57" s="2">
        <f t="shared" si="9"/>
        <v>118.223965362</v>
      </c>
      <c r="X57" s="2">
        <f t="shared" si="10"/>
        <v>24.340531871164092</v>
      </c>
      <c r="Y57" s="2">
        <v>8151852.9367500003</v>
      </c>
      <c r="Z57" s="2">
        <f t="shared" si="11"/>
        <v>8.1518529367500001</v>
      </c>
      <c r="AA57" s="2">
        <f t="shared" si="12"/>
        <v>1.6783436049403824</v>
      </c>
      <c r="AB57" s="2">
        <v>3913745.9414599999</v>
      </c>
      <c r="AC57" s="2">
        <f t="shared" si="13"/>
        <v>3.9137459414599998</v>
      </c>
      <c r="AD57" s="2">
        <f t="shared" si="14"/>
        <v>0.80578127735821936</v>
      </c>
      <c r="AE57" s="2">
        <v>72483365.754800007</v>
      </c>
      <c r="AF57" s="2">
        <f t="shared" si="15"/>
        <v>72.483365754800005</v>
      </c>
      <c r="AG57" s="2">
        <f t="shared" si="16"/>
        <v>14.923232094962671</v>
      </c>
      <c r="AH57" s="2">
        <v>50385455.301899999</v>
      </c>
      <c r="AI57" s="2">
        <f t="shared" si="17"/>
        <v>50.385455301900002</v>
      </c>
      <c r="AJ57" s="2">
        <f t="shared" si="18"/>
        <v>10.373605527980436</v>
      </c>
      <c r="AK57" s="2">
        <v>112974554.068</v>
      </c>
      <c r="AL57" s="2">
        <f t="shared" si="19"/>
        <v>112.974554068</v>
      </c>
      <c r="AM57" s="2">
        <f t="shared" si="20"/>
        <v>23.259757237059954</v>
      </c>
      <c r="AN57" s="2">
        <v>8403817.0062300004</v>
      </c>
      <c r="AO57" s="2">
        <f t="shared" si="21"/>
        <v>8.4038170062299997</v>
      </c>
      <c r="AP57" s="2">
        <f t="shared" si="22"/>
        <v>1.7302192076981411</v>
      </c>
      <c r="AQ57" s="2">
        <v>6734068.5829499997</v>
      </c>
      <c r="AR57" s="2">
        <f t="shared" si="23"/>
        <v>6.73406858295</v>
      </c>
      <c r="AS57" s="2">
        <f t="shared" si="24"/>
        <v>1.3864431840363911</v>
      </c>
      <c r="AT57" s="2">
        <v>485708225.22600001</v>
      </c>
      <c r="AU57" s="2">
        <v>0</v>
      </c>
      <c r="AV57" s="2">
        <f t="shared" si="25"/>
        <v>0</v>
      </c>
      <c r="AW57" s="2">
        <f t="shared" si="26"/>
        <v>0</v>
      </c>
      <c r="AX57" s="2">
        <v>0</v>
      </c>
      <c r="AY57" s="2">
        <f t="shared" si="27"/>
        <v>0</v>
      </c>
      <c r="AZ57" s="2">
        <f t="shared" si="28"/>
        <v>0</v>
      </c>
      <c r="BA57" s="2">
        <v>485708225.22600001</v>
      </c>
      <c r="BB57" s="2">
        <f t="shared" si="29"/>
        <v>485.70822522600002</v>
      </c>
      <c r="BC57" s="2">
        <f t="shared" si="30"/>
        <v>100</v>
      </c>
      <c r="BD57" s="2">
        <v>0</v>
      </c>
      <c r="BE57" s="2">
        <f t="shared" si="31"/>
        <v>0</v>
      </c>
      <c r="BF57" s="2">
        <f t="shared" si="32"/>
        <v>0</v>
      </c>
      <c r="BG57" s="2">
        <v>485708225.22600001</v>
      </c>
      <c r="BH57" s="2">
        <f t="shared" si="33"/>
        <v>485.70822522600002</v>
      </c>
      <c r="BI57" s="2">
        <f t="shared" si="34"/>
        <v>100</v>
      </c>
      <c r="BJ57" s="2">
        <v>0</v>
      </c>
      <c r="BK57" s="2">
        <f t="shared" si="35"/>
        <v>0</v>
      </c>
      <c r="BL57" s="2">
        <f t="shared" si="36"/>
        <v>0</v>
      </c>
      <c r="BM57" s="2">
        <v>0</v>
      </c>
      <c r="BN57" s="2">
        <f t="shared" si="37"/>
        <v>0</v>
      </c>
      <c r="BO57" s="2">
        <f t="shared" si="38"/>
        <v>0</v>
      </c>
      <c r="BP57" s="2">
        <v>0</v>
      </c>
      <c r="BQ57" s="2">
        <f t="shared" si="39"/>
        <v>0</v>
      </c>
      <c r="BR57" s="2">
        <f t="shared" si="40"/>
        <v>0</v>
      </c>
      <c r="BS57" s="2">
        <v>485708225.22600001</v>
      </c>
      <c r="BT57" s="11">
        <v>0</v>
      </c>
      <c r="BU57" s="11">
        <v>63</v>
      </c>
      <c r="BV57" s="2">
        <v>24.778554778554778</v>
      </c>
      <c r="BW57" s="2">
        <v>82</v>
      </c>
      <c r="BX57" s="2">
        <v>240.26642335766422</v>
      </c>
      <c r="BY57" s="11">
        <v>317</v>
      </c>
      <c r="BZ57" s="11">
        <v>0</v>
      </c>
      <c r="CA57" s="11">
        <v>140.86496350364965</v>
      </c>
      <c r="CB57" s="2">
        <v>1255.7043795620439</v>
      </c>
      <c r="CC57" s="11">
        <v>184</v>
      </c>
      <c r="CD57" s="11">
        <v>0</v>
      </c>
      <c r="CE57" s="2"/>
      <c r="CF57" s="2"/>
      <c r="CG57" s="2"/>
      <c r="CH57" s="2">
        <v>5.8410000000000002</v>
      </c>
      <c r="CI57" s="2"/>
      <c r="CJ57" s="2">
        <v>4.91</v>
      </c>
      <c r="CK57" s="6">
        <v>7145</v>
      </c>
      <c r="CL57" s="11">
        <v>2</v>
      </c>
      <c r="CM57" s="11">
        <v>11</v>
      </c>
      <c r="CN57" s="11">
        <v>18</v>
      </c>
      <c r="CO57" s="11">
        <v>40</v>
      </c>
      <c r="CP57" s="11">
        <v>29</v>
      </c>
      <c r="CQ57" s="11">
        <v>82</v>
      </c>
      <c r="CR57" s="11">
        <v>240.5</v>
      </c>
      <c r="CS57" s="11">
        <v>314</v>
      </c>
      <c r="CT57" s="11">
        <v>169</v>
      </c>
      <c r="CU57" s="11">
        <v>144</v>
      </c>
      <c r="CV57" s="11">
        <v>1234</v>
      </c>
      <c r="CW57" s="11">
        <v>174</v>
      </c>
      <c r="CX57" s="11">
        <v>49</v>
      </c>
      <c r="CY57" s="11"/>
      <c r="CZ57" s="11"/>
      <c r="DA57" s="11"/>
      <c r="DB57" s="11">
        <v>5.8410000000000002</v>
      </c>
      <c r="DC57" s="11"/>
      <c r="DD57" s="11">
        <v>4.91</v>
      </c>
      <c r="DE57" s="11">
        <v>7145</v>
      </c>
      <c r="DF57" s="11">
        <v>6</v>
      </c>
      <c r="DG57" s="11">
        <v>14</v>
      </c>
      <c r="DH57" s="11">
        <v>-2</v>
      </c>
      <c r="DI57" s="11">
        <v>33</v>
      </c>
      <c r="DJ57" s="11">
        <v>17.666666666666668</v>
      </c>
      <c r="DK57" s="11">
        <v>82</v>
      </c>
      <c r="DL57" s="11">
        <v>240.5</v>
      </c>
      <c r="DM57" s="11">
        <v>314</v>
      </c>
      <c r="DN57" s="11">
        <v>169</v>
      </c>
      <c r="DO57" s="11">
        <v>142.16666666666666</v>
      </c>
      <c r="DP57" s="11">
        <v>1250.1666666666667</v>
      </c>
      <c r="DQ57" s="11">
        <v>176</v>
      </c>
      <c r="DR57" s="11">
        <v>49</v>
      </c>
      <c r="DS57" s="11"/>
      <c r="DT57" s="11"/>
      <c r="DU57" s="11"/>
      <c r="DV57" s="11">
        <v>5.8410000000000002</v>
      </c>
      <c r="DW57" s="11"/>
      <c r="DX57" s="11">
        <v>4.91</v>
      </c>
      <c r="DY57" s="11">
        <v>7145</v>
      </c>
      <c r="DZ57" t="s">
        <v>55</v>
      </c>
    </row>
    <row r="58" spans="1:130">
      <c r="A58" s="1">
        <v>56</v>
      </c>
      <c r="B58" s="11">
        <v>18</v>
      </c>
      <c r="C58" s="6">
        <v>278756</v>
      </c>
      <c r="D58" s="6">
        <v>7964621</v>
      </c>
      <c r="E58" s="16">
        <v>-41.094700000000003</v>
      </c>
      <c r="F58" s="16">
        <v>-18.397400000000001</v>
      </c>
      <c r="G58" s="2">
        <v>0</v>
      </c>
      <c r="H58" s="2">
        <f t="shared" si="0"/>
        <v>0</v>
      </c>
      <c r="I58" s="2">
        <f t="shared" si="41"/>
        <v>0</v>
      </c>
      <c r="J58" s="2">
        <v>159752.46600099999</v>
      </c>
      <c r="K58" s="2">
        <f t="shared" si="1"/>
        <v>0.15975246600099999</v>
      </c>
      <c r="L58" s="2">
        <f t="shared" si="2"/>
        <v>9.3113349984635815E-2</v>
      </c>
      <c r="M58" s="2">
        <v>8833345.5287500005</v>
      </c>
      <c r="N58" s="2">
        <f t="shared" si="3"/>
        <v>8.8333455287499998</v>
      </c>
      <c r="O58" s="2">
        <f t="shared" si="4"/>
        <v>5.1486053038365496</v>
      </c>
      <c r="P58" s="2">
        <v>1145920.11891</v>
      </c>
      <c r="Q58" s="2">
        <f t="shared" si="5"/>
        <v>1.1459201189099999</v>
      </c>
      <c r="R58" s="2">
        <f t="shared" si="6"/>
        <v>0.66791119885332095</v>
      </c>
      <c r="S58" s="2">
        <v>7926153.0886700004</v>
      </c>
      <c r="T58" s="2">
        <f t="shared" si="7"/>
        <v>7.9261530886700005</v>
      </c>
      <c r="U58" s="2">
        <f t="shared" si="8"/>
        <v>4.6198389611870656</v>
      </c>
      <c r="V58" s="2">
        <v>0</v>
      </c>
      <c r="W58" s="2">
        <f t="shared" si="9"/>
        <v>0</v>
      </c>
      <c r="X58" s="2">
        <f t="shared" si="10"/>
        <v>0</v>
      </c>
      <c r="Y58" s="2">
        <v>0</v>
      </c>
      <c r="Z58" s="2">
        <f t="shared" si="11"/>
        <v>0</v>
      </c>
      <c r="AA58" s="2">
        <f t="shared" si="12"/>
        <v>0</v>
      </c>
      <c r="AB58" s="2">
        <v>0</v>
      </c>
      <c r="AC58" s="2">
        <f t="shared" si="13"/>
        <v>0</v>
      </c>
      <c r="AD58" s="2">
        <f t="shared" si="14"/>
        <v>0</v>
      </c>
      <c r="AE58" s="2">
        <v>144223711.764</v>
      </c>
      <c r="AF58" s="2">
        <f t="shared" si="15"/>
        <v>144.223711764</v>
      </c>
      <c r="AG58" s="2">
        <f t="shared" si="16"/>
        <v>84.062257602211332</v>
      </c>
      <c r="AH58" s="2">
        <v>0</v>
      </c>
      <c r="AI58" s="2">
        <f t="shared" si="17"/>
        <v>0</v>
      </c>
      <c r="AJ58" s="2">
        <f t="shared" si="18"/>
        <v>0</v>
      </c>
      <c r="AK58" s="2">
        <v>0</v>
      </c>
      <c r="AL58" s="2">
        <f t="shared" si="19"/>
        <v>0</v>
      </c>
      <c r="AM58" s="2">
        <f t="shared" si="20"/>
        <v>0</v>
      </c>
      <c r="AN58" s="2">
        <v>0</v>
      </c>
      <c r="AO58" s="2">
        <f t="shared" si="21"/>
        <v>0</v>
      </c>
      <c r="AP58" s="2">
        <f t="shared" si="22"/>
        <v>0</v>
      </c>
      <c r="AQ58" s="2">
        <v>9278850.7631400004</v>
      </c>
      <c r="AR58" s="2">
        <f t="shared" si="23"/>
        <v>9.2788507631400012</v>
      </c>
      <c r="AS58" s="2">
        <f t="shared" si="24"/>
        <v>5.4082725618648766</v>
      </c>
      <c r="AT58" s="2">
        <v>171567735.48300001</v>
      </c>
      <c r="AU58" s="2">
        <v>99605856.486599997</v>
      </c>
      <c r="AV58" s="2">
        <f t="shared" si="25"/>
        <v>99.60585648659999</v>
      </c>
      <c r="AW58" s="2">
        <f t="shared" si="26"/>
        <v>58.056286752394392</v>
      </c>
      <c r="AX58" s="2">
        <v>0</v>
      </c>
      <c r="AY58" s="2">
        <f t="shared" si="27"/>
        <v>0</v>
      </c>
      <c r="AZ58" s="2">
        <f t="shared" si="28"/>
        <v>0</v>
      </c>
      <c r="BA58" s="2">
        <v>71961878.994499996</v>
      </c>
      <c r="BB58" s="2">
        <f t="shared" si="29"/>
        <v>71.961878994499997</v>
      </c>
      <c r="BC58" s="2">
        <f t="shared" si="30"/>
        <v>41.943713246498163</v>
      </c>
      <c r="BD58" s="2">
        <v>0</v>
      </c>
      <c r="BE58" s="2">
        <f t="shared" si="31"/>
        <v>0</v>
      </c>
      <c r="BF58" s="2">
        <f t="shared" si="32"/>
        <v>0</v>
      </c>
      <c r="BG58" s="2">
        <v>11919911.781400001</v>
      </c>
      <c r="BH58" s="2">
        <f t="shared" si="33"/>
        <v>11.919911781400002</v>
      </c>
      <c r="BI58" s="2">
        <f t="shared" si="34"/>
        <v>6.9476418441048304</v>
      </c>
      <c r="BJ58" s="2">
        <v>159647823.70100001</v>
      </c>
      <c r="BK58" s="2">
        <f t="shared" si="35"/>
        <v>159.64782370099999</v>
      </c>
      <c r="BL58" s="2">
        <f t="shared" si="36"/>
        <v>93.052358155545448</v>
      </c>
      <c r="BM58" s="2">
        <v>0</v>
      </c>
      <c r="BN58" s="2">
        <f t="shared" si="37"/>
        <v>0</v>
      </c>
      <c r="BO58" s="2">
        <f t="shared" si="38"/>
        <v>0</v>
      </c>
      <c r="BP58" s="2">
        <v>0</v>
      </c>
      <c r="BQ58" s="2">
        <f t="shared" si="39"/>
        <v>0</v>
      </c>
      <c r="BR58" s="2">
        <f t="shared" si="40"/>
        <v>0</v>
      </c>
      <c r="BS58" s="2">
        <v>171567735.4824</v>
      </c>
      <c r="BT58" s="11">
        <v>265</v>
      </c>
      <c r="BU58" s="11">
        <v>944</v>
      </c>
      <c r="BV58" s="2">
        <v>573.41056910569102</v>
      </c>
      <c r="BW58" s="2">
        <v>80.5</v>
      </c>
      <c r="BX58" s="2">
        <v>218.71074380165288</v>
      </c>
      <c r="BY58" s="11">
        <v>320</v>
      </c>
      <c r="BZ58" s="11">
        <v>114</v>
      </c>
      <c r="CA58" s="11">
        <v>166.72314049586777</v>
      </c>
      <c r="CB58" s="2">
        <v>1172.0454545454545</v>
      </c>
      <c r="CC58" s="11">
        <v>205</v>
      </c>
      <c r="CD58" s="11">
        <v>24</v>
      </c>
      <c r="CE58" s="2">
        <v>1.004</v>
      </c>
      <c r="CF58" s="2">
        <v>76.596599999999995</v>
      </c>
      <c r="CG58" s="2">
        <v>98.57759999999999</v>
      </c>
      <c r="CH58" s="2">
        <v>4.8049999999999997</v>
      </c>
      <c r="CI58" s="2">
        <v>53.6235</v>
      </c>
      <c r="CJ58" s="2">
        <v>5.4660000000000002</v>
      </c>
      <c r="CK58" s="6">
        <v>6525</v>
      </c>
      <c r="CL58" s="2">
        <v>0</v>
      </c>
      <c r="CM58" s="2">
        <v>0</v>
      </c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>
        <v>5</v>
      </c>
      <c r="DG58" s="11">
        <v>28</v>
      </c>
      <c r="DH58" s="11">
        <v>460</v>
      </c>
      <c r="DI58" s="11">
        <v>615</v>
      </c>
      <c r="DJ58" s="11">
        <v>526.79999999999995</v>
      </c>
      <c r="DK58" s="11">
        <v>80</v>
      </c>
      <c r="DL58" s="11">
        <v>220</v>
      </c>
      <c r="DM58" s="11">
        <v>308</v>
      </c>
      <c r="DN58" s="11">
        <v>131</v>
      </c>
      <c r="DO58" s="11">
        <v>165.8</v>
      </c>
      <c r="DP58" s="11">
        <v>1163.5999999999999</v>
      </c>
      <c r="DQ58" s="11">
        <v>195</v>
      </c>
      <c r="DR58" s="11">
        <v>28</v>
      </c>
      <c r="DS58" s="11">
        <v>1.004</v>
      </c>
      <c r="DT58" s="11">
        <v>74.358000000000004</v>
      </c>
      <c r="DU58" s="11">
        <v>95.450699999999998</v>
      </c>
      <c r="DV58" s="11">
        <v>4.8150000000000004</v>
      </c>
      <c r="DW58" s="11">
        <v>54.480800000000002</v>
      </c>
      <c r="DX58" s="11">
        <v>5.4710000000000001</v>
      </c>
      <c r="DY58" s="11">
        <v>6595</v>
      </c>
      <c r="DZ58" t="s">
        <v>55</v>
      </c>
    </row>
    <row r="59" spans="1:130">
      <c r="A59" s="1">
        <v>57</v>
      </c>
      <c r="B59" s="11">
        <v>18</v>
      </c>
      <c r="C59" s="6">
        <v>300520</v>
      </c>
      <c r="D59" s="6">
        <v>7956495</v>
      </c>
      <c r="E59" s="16">
        <v>-40.889499999999998</v>
      </c>
      <c r="F59" s="16">
        <v>-18.472899999999999</v>
      </c>
      <c r="G59" s="2">
        <v>1407556.7988700001</v>
      </c>
      <c r="H59" s="2">
        <f t="shared" si="0"/>
        <v>1.40755679887</v>
      </c>
      <c r="I59" s="2">
        <f t="shared" si="41"/>
        <v>0.15869024210243138</v>
      </c>
      <c r="J59" s="2">
        <v>1643117.5180599999</v>
      </c>
      <c r="K59" s="2">
        <f t="shared" si="1"/>
        <v>1.6431175180599999</v>
      </c>
      <c r="L59" s="2">
        <f t="shared" si="2"/>
        <v>0.18524774059065857</v>
      </c>
      <c r="M59" s="2">
        <v>66566298.895599999</v>
      </c>
      <c r="N59" s="2">
        <f t="shared" si="3"/>
        <v>66.566298895599999</v>
      </c>
      <c r="O59" s="2">
        <f t="shared" si="4"/>
        <v>7.5047927700580104</v>
      </c>
      <c r="P59" s="2">
        <v>4186702.7404800002</v>
      </c>
      <c r="Q59" s="2">
        <f t="shared" si="5"/>
        <v>4.1867027404800004</v>
      </c>
      <c r="R59" s="2">
        <f t="shared" si="6"/>
        <v>0.47201567427407676</v>
      </c>
      <c r="S59" s="2">
        <v>72710799.275700003</v>
      </c>
      <c r="T59" s="2">
        <f t="shared" si="7"/>
        <v>72.710799275699998</v>
      </c>
      <c r="U59" s="2">
        <f t="shared" si="8"/>
        <v>8.1975337334772842</v>
      </c>
      <c r="V59" s="2">
        <v>7200.0974995400002</v>
      </c>
      <c r="W59" s="2">
        <f t="shared" si="9"/>
        <v>7.2000974995400004E-3</v>
      </c>
      <c r="X59" s="2">
        <f t="shared" si="10"/>
        <v>8.1175069899871305E-4</v>
      </c>
      <c r="Y59" s="2">
        <v>0</v>
      </c>
      <c r="Z59" s="2">
        <f t="shared" si="11"/>
        <v>0</v>
      </c>
      <c r="AA59" s="2">
        <f t="shared" si="12"/>
        <v>0</v>
      </c>
      <c r="AB59" s="2">
        <v>0</v>
      </c>
      <c r="AC59" s="2">
        <f t="shared" si="13"/>
        <v>0</v>
      </c>
      <c r="AD59" s="2">
        <f t="shared" si="14"/>
        <v>0</v>
      </c>
      <c r="AE59" s="2">
        <v>634036742.16199994</v>
      </c>
      <c r="AF59" s="2">
        <f t="shared" si="15"/>
        <v>634.036742162</v>
      </c>
      <c r="AG59" s="2">
        <f t="shared" si="16"/>
        <v>71.482333214758839</v>
      </c>
      <c r="AH59" s="2">
        <v>0</v>
      </c>
      <c r="AI59" s="2">
        <f t="shared" si="17"/>
        <v>0</v>
      </c>
      <c r="AJ59" s="2">
        <f t="shared" si="18"/>
        <v>0</v>
      </c>
      <c r="AK59" s="2">
        <v>0</v>
      </c>
      <c r="AL59" s="2">
        <f t="shared" si="19"/>
        <v>0</v>
      </c>
      <c r="AM59" s="2">
        <f t="shared" si="20"/>
        <v>0</v>
      </c>
      <c r="AN59" s="2">
        <v>45900.4649947</v>
      </c>
      <c r="AO59" s="2">
        <f t="shared" si="21"/>
        <v>4.5900464994699998E-2</v>
      </c>
      <c r="AP59" s="2">
        <f t="shared" si="22"/>
        <v>5.174893054739069E-3</v>
      </c>
      <c r="AQ59" s="2">
        <v>106379519.067</v>
      </c>
      <c r="AR59" s="2">
        <f t="shared" si="23"/>
        <v>106.379519067</v>
      </c>
      <c r="AS59" s="2">
        <f t="shared" si="24"/>
        <v>11.993399945945333</v>
      </c>
      <c r="AT59" s="2">
        <v>886983837.33099997</v>
      </c>
      <c r="AU59" s="2">
        <v>328894706.30199999</v>
      </c>
      <c r="AV59" s="2">
        <f t="shared" si="25"/>
        <v>328.89470630199997</v>
      </c>
      <c r="AW59" s="2">
        <f t="shared" si="26"/>
        <v>37.080123950360637</v>
      </c>
      <c r="AX59" s="2">
        <v>0</v>
      </c>
      <c r="AY59" s="2">
        <f t="shared" si="27"/>
        <v>0</v>
      </c>
      <c r="AZ59" s="2">
        <f t="shared" si="28"/>
        <v>0</v>
      </c>
      <c r="BA59" s="2">
        <v>558089131.02900004</v>
      </c>
      <c r="BB59" s="2">
        <f t="shared" si="29"/>
        <v>558.0891310290001</v>
      </c>
      <c r="BC59" s="2">
        <f t="shared" si="30"/>
        <v>62.91987604963937</v>
      </c>
      <c r="BD59" s="2">
        <v>0</v>
      </c>
      <c r="BE59" s="2">
        <f t="shared" si="31"/>
        <v>0</v>
      </c>
      <c r="BF59" s="2">
        <f t="shared" si="32"/>
        <v>0</v>
      </c>
      <c r="BG59" s="2">
        <v>0</v>
      </c>
      <c r="BH59" s="2">
        <f t="shared" si="33"/>
        <v>0</v>
      </c>
      <c r="BI59" s="2">
        <f t="shared" si="34"/>
        <v>0</v>
      </c>
      <c r="BJ59" s="2">
        <v>583800175.71099997</v>
      </c>
      <c r="BK59" s="2">
        <f t="shared" si="35"/>
        <v>583.80017571099995</v>
      </c>
      <c r="BL59" s="2">
        <f t="shared" si="36"/>
        <v>65.818581031611345</v>
      </c>
      <c r="BM59" s="2">
        <v>303183661.62</v>
      </c>
      <c r="BN59" s="2">
        <f t="shared" si="37"/>
        <v>303.18366162000001</v>
      </c>
      <c r="BO59" s="2">
        <f t="shared" si="38"/>
        <v>34.181418968388655</v>
      </c>
      <c r="BP59" s="2">
        <v>0</v>
      </c>
      <c r="BQ59" s="2">
        <f t="shared" si="39"/>
        <v>0</v>
      </c>
      <c r="BR59" s="2">
        <f t="shared" si="40"/>
        <v>0</v>
      </c>
      <c r="BS59" s="2">
        <v>886983837.33099997</v>
      </c>
      <c r="BT59" s="11">
        <v>165</v>
      </c>
      <c r="BU59" s="11">
        <v>790</v>
      </c>
      <c r="BV59" s="2">
        <v>378.09674582233947</v>
      </c>
      <c r="BW59" s="2">
        <v>80.5</v>
      </c>
      <c r="BX59" s="2">
        <v>229.18286219081273</v>
      </c>
      <c r="BY59" s="11">
        <v>321</v>
      </c>
      <c r="BZ59" s="11">
        <v>124</v>
      </c>
      <c r="CA59" s="11">
        <v>161.81713780918727</v>
      </c>
      <c r="CB59" s="2">
        <v>1129.422261484099</v>
      </c>
      <c r="CC59" s="11">
        <v>197</v>
      </c>
      <c r="CD59" s="11">
        <v>25</v>
      </c>
      <c r="CE59" s="2">
        <v>1.0074999999999998</v>
      </c>
      <c r="CF59" s="2">
        <v>78.986924999999999</v>
      </c>
      <c r="CG59" s="2">
        <v>97.545899999999989</v>
      </c>
      <c r="CH59" s="2">
        <v>4.6827500000000004</v>
      </c>
      <c r="CI59" s="2">
        <v>56.612449999999995</v>
      </c>
      <c r="CJ59" s="2">
        <v>5.3119999999999994</v>
      </c>
      <c r="CK59" s="6">
        <v>6677.5</v>
      </c>
      <c r="CL59" s="11">
        <v>3</v>
      </c>
      <c r="CM59" s="11">
        <v>6</v>
      </c>
      <c r="CN59" s="11">
        <v>202</v>
      </c>
      <c r="CO59" s="11">
        <v>248</v>
      </c>
      <c r="CP59" s="11">
        <v>217.33333333333334</v>
      </c>
      <c r="CQ59" s="11">
        <v>80</v>
      </c>
      <c r="CR59" s="11">
        <v>238.66666666666666</v>
      </c>
      <c r="CS59" s="11">
        <v>320</v>
      </c>
      <c r="CT59" s="11">
        <v>156</v>
      </c>
      <c r="CU59" s="11">
        <v>161</v>
      </c>
      <c r="CV59" s="11">
        <v>1088.6666666666667</v>
      </c>
      <c r="CW59" s="11">
        <v>186</v>
      </c>
      <c r="CX59" s="11">
        <v>25</v>
      </c>
      <c r="CY59" s="11">
        <v>1.0109999999999999</v>
      </c>
      <c r="CZ59" s="11">
        <v>81.274833333333333</v>
      </c>
      <c r="DA59" s="11">
        <v>97.363866666666652</v>
      </c>
      <c r="DB59" s="11">
        <v>4.5799999999999992</v>
      </c>
      <c r="DC59" s="11">
        <v>57.357366666666671</v>
      </c>
      <c r="DD59" s="11">
        <v>5.1536666666666662</v>
      </c>
      <c r="DE59" s="11">
        <v>6826.333333333333</v>
      </c>
      <c r="DF59" s="11">
        <v>29</v>
      </c>
      <c r="DG59" s="11">
        <v>116</v>
      </c>
      <c r="DH59" s="11">
        <v>176</v>
      </c>
      <c r="DI59" s="11">
        <v>559</v>
      </c>
      <c r="DJ59" s="11">
        <v>276.44827586206895</v>
      </c>
      <c r="DK59" s="11">
        <v>80</v>
      </c>
      <c r="DL59" s="11">
        <v>233.62068965517241</v>
      </c>
      <c r="DM59" s="11">
        <v>320</v>
      </c>
      <c r="DN59" s="11">
        <v>134</v>
      </c>
      <c r="DO59" s="11">
        <v>161.0344827586207</v>
      </c>
      <c r="DP59" s="11">
        <v>1112.655172413793</v>
      </c>
      <c r="DQ59" s="11">
        <v>189</v>
      </c>
      <c r="DR59" s="11">
        <v>25</v>
      </c>
      <c r="DS59" s="11">
        <v>1.0107586206896546</v>
      </c>
      <c r="DT59" s="11">
        <v>81.114017241379301</v>
      </c>
      <c r="DU59" s="11">
        <v>96.653320689655203</v>
      </c>
      <c r="DV59" s="11">
        <v>4.5733103448275862</v>
      </c>
      <c r="DW59" s="11">
        <v>58.960544827586226</v>
      </c>
      <c r="DX59" s="11">
        <v>5.1678965517241382</v>
      </c>
      <c r="DY59" s="11">
        <v>6821.1379310344828</v>
      </c>
      <c r="DZ59" t="s">
        <v>55</v>
      </c>
    </row>
    <row r="60" spans="1:130">
      <c r="A60" s="1">
        <v>58</v>
      </c>
      <c r="B60" s="11">
        <v>18</v>
      </c>
      <c r="C60" s="6">
        <v>330310</v>
      </c>
      <c r="D60" s="6">
        <v>7956454</v>
      </c>
      <c r="E60" s="16">
        <v>-40.607500000000002</v>
      </c>
      <c r="F60" s="16">
        <v>-18.475899999999999</v>
      </c>
      <c r="G60" s="2">
        <v>292063.989756</v>
      </c>
      <c r="H60" s="2">
        <f t="shared" si="0"/>
        <v>0.29206398975600001</v>
      </c>
      <c r="I60" s="2">
        <f t="shared" si="41"/>
        <v>3.2451554417333335E-2</v>
      </c>
      <c r="J60" s="2">
        <v>225902.90398100001</v>
      </c>
      <c r="K60" s="2">
        <f t="shared" si="1"/>
        <v>0.22590290398100002</v>
      </c>
      <c r="L60" s="2">
        <f t="shared" si="2"/>
        <v>2.5100322664555558E-2</v>
      </c>
      <c r="M60" s="2">
        <v>32815933.981699999</v>
      </c>
      <c r="N60" s="2">
        <f t="shared" si="3"/>
        <v>32.815933981699999</v>
      </c>
      <c r="O60" s="2">
        <f t="shared" si="4"/>
        <v>3.6462148868555553</v>
      </c>
      <c r="P60" s="2">
        <v>24115551.775400002</v>
      </c>
      <c r="Q60" s="2">
        <f t="shared" si="5"/>
        <v>24.1155517754</v>
      </c>
      <c r="R60" s="2">
        <f t="shared" si="6"/>
        <v>2.6795057528222221</v>
      </c>
      <c r="S60" s="2">
        <v>70910577.6391</v>
      </c>
      <c r="T60" s="2">
        <f t="shared" si="7"/>
        <v>70.910577639099998</v>
      </c>
      <c r="U60" s="2">
        <f t="shared" si="8"/>
        <v>7.8789530710111109</v>
      </c>
      <c r="V60" s="2">
        <v>659580.96532600001</v>
      </c>
      <c r="W60" s="2">
        <f t="shared" si="9"/>
        <v>0.65958096532599997</v>
      </c>
      <c r="X60" s="2">
        <f t="shared" si="10"/>
        <v>7.3286773925111112E-2</v>
      </c>
      <c r="Y60" s="2">
        <v>937474.95992599998</v>
      </c>
      <c r="Z60" s="2">
        <f t="shared" si="11"/>
        <v>0.93747495992599994</v>
      </c>
      <c r="AA60" s="2">
        <f t="shared" si="12"/>
        <v>0.10416388443622222</v>
      </c>
      <c r="AB60" s="2">
        <v>0</v>
      </c>
      <c r="AC60" s="2">
        <f t="shared" si="13"/>
        <v>0</v>
      </c>
      <c r="AD60" s="2">
        <f t="shared" si="14"/>
        <v>0</v>
      </c>
      <c r="AE60" s="2">
        <v>689533370.06599998</v>
      </c>
      <c r="AF60" s="2">
        <f t="shared" si="15"/>
        <v>689.53337006599997</v>
      </c>
      <c r="AG60" s="2">
        <f t="shared" si="16"/>
        <v>76.614818896222232</v>
      </c>
      <c r="AH60" s="2">
        <v>0</v>
      </c>
      <c r="AI60" s="2">
        <f t="shared" si="17"/>
        <v>0</v>
      </c>
      <c r="AJ60" s="2">
        <f t="shared" si="18"/>
        <v>0</v>
      </c>
      <c r="AK60" s="2">
        <v>0</v>
      </c>
      <c r="AL60" s="2">
        <f t="shared" si="19"/>
        <v>0</v>
      </c>
      <c r="AM60" s="2">
        <f t="shared" si="20"/>
        <v>0</v>
      </c>
      <c r="AN60" s="2">
        <v>2248757.3697199998</v>
      </c>
      <c r="AO60" s="2">
        <f t="shared" si="21"/>
        <v>2.2487573697199998</v>
      </c>
      <c r="AP60" s="2">
        <f t="shared" si="22"/>
        <v>0.2498619299688889</v>
      </c>
      <c r="AQ60" s="2">
        <v>78260786.348900005</v>
      </c>
      <c r="AR60" s="2">
        <f t="shared" si="23"/>
        <v>78.260786348899998</v>
      </c>
      <c r="AS60" s="2">
        <f t="shared" si="24"/>
        <v>8.6956429276555554</v>
      </c>
      <c r="AT60" s="2">
        <v>900000000</v>
      </c>
      <c r="AU60" s="2">
        <v>0</v>
      </c>
      <c r="AV60" s="2">
        <f t="shared" si="25"/>
        <v>0</v>
      </c>
      <c r="AW60" s="2">
        <f t="shared" si="26"/>
        <v>0</v>
      </c>
      <c r="AX60" s="2">
        <v>0</v>
      </c>
      <c r="AY60" s="2">
        <f t="shared" si="27"/>
        <v>0</v>
      </c>
      <c r="AZ60" s="2">
        <f t="shared" si="28"/>
        <v>0</v>
      </c>
      <c r="BA60" s="2">
        <v>900000000</v>
      </c>
      <c r="BB60" s="2">
        <f t="shared" si="29"/>
        <v>900</v>
      </c>
      <c r="BC60" s="2">
        <f t="shared" si="30"/>
        <v>100</v>
      </c>
      <c r="BD60" s="2">
        <v>0</v>
      </c>
      <c r="BE60" s="2">
        <f t="shared" si="31"/>
        <v>0</v>
      </c>
      <c r="BF60" s="2">
        <f t="shared" si="32"/>
        <v>0</v>
      </c>
      <c r="BG60" s="2">
        <v>346769741.17500001</v>
      </c>
      <c r="BH60" s="2">
        <f t="shared" si="33"/>
        <v>346.76974117500004</v>
      </c>
      <c r="BI60" s="2">
        <f t="shared" si="34"/>
        <v>38.529971241666665</v>
      </c>
      <c r="BJ60" s="2">
        <v>553223870.20299995</v>
      </c>
      <c r="BK60" s="2">
        <f t="shared" si="35"/>
        <v>553.22387020299993</v>
      </c>
      <c r="BL60" s="2">
        <f t="shared" si="36"/>
        <v>61.469318911444439</v>
      </c>
      <c r="BM60" s="2">
        <v>6388.6219605799997</v>
      </c>
      <c r="BN60" s="2">
        <f t="shared" si="37"/>
        <v>6.3886219605799998E-3</v>
      </c>
      <c r="BO60" s="2">
        <f t="shared" si="38"/>
        <v>7.0984688450888885E-4</v>
      </c>
      <c r="BP60" s="2">
        <v>0</v>
      </c>
      <c r="BQ60" s="2">
        <f t="shared" si="39"/>
        <v>0</v>
      </c>
      <c r="BR60" s="2">
        <f t="shared" si="40"/>
        <v>0</v>
      </c>
      <c r="BS60" s="2">
        <v>899999999.99996054</v>
      </c>
      <c r="BT60" s="11">
        <v>84</v>
      </c>
      <c r="BU60" s="11">
        <v>605</v>
      </c>
      <c r="BV60" s="2">
        <v>197.07042253521126</v>
      </c>
      <c r="BW60" s="2">
        <v>80</v>
      </c>
      <c r="BX60" s="2">
        <v>237.85325131810194</v>
      </c>
      <c r="BY60" s="11">
        <v>319</v>
      </c>
      <c r="BZ60" s="11">
        <v>137</v>
      </c>
      <c r="CA60" s="11">
        <v>153.89367311072056</v>
      </c>
      <c r="CB60" s="2">
        <v>1089.3664323374342</v>
      </c>
      <c r="CC60" s="11">
        <v>187</v>
      </c>
      <c r="CD60" s="11">
        <v>28</v>
      </c>
      <c r="CE60" s="2">
        <v>1.0109999999999999</v>
      </c>
      <c r="CF60" s="2">
        <v>85.611874999999998</v>
      </c>
      <c r="CG60" s="2">
        <v>101.7824</v>
      </c>
      <c r="CH60" s="2">
        <v>5.3049999999999997</v>
      </c>
      <c r="CI60" s="2">
        <v>57.621900000000004</v>
      </c>
      <c r="CJ60" s="2">
        <v>4.9117499999999996</v>
      </c>
      <c r="CK60" s="6">
        <v>6946.75</v>
      </c>
      <c r="CL60" s="11">
        <v>12</v>
      </c>
      <c r="CM60" s="11">
        <v>58</v>
      </c>
      <c r="CN60" s="11">
        <v>138</v>
      </c>
      <c r="CO60" s="11">
        <v>233</v>
      </c>
      <c r="CP60" s="11">
        <v>177.41666666666666</v>
      </c>
      <c r="CQ60" s="11">
        <v>80</v>
      </c>
      <c r="CR60" s="11">
        <v>237.16666666666666</v>
      </c>
      <c r="CS60" s="11">
        <v>315</v>
      </c>
      <c r="CT60" s="11">
        <v>156</v>
      </c>
      <c r="CU60" s="11">
        <v>153.25</v>
      </c>
      <c r="CV60" s="11">
        <v>1096.5833333333333</v>
      </c>
      <c r="CW60" s="11">
        <v>182</v>
      </c>
      <c r="CX60" s="11">
        <v>30</v>
      </c>
      <c r="CY60" s="11">
        <v>1.0109999999999997</v>
      </c>
      <c r="CZ60" s="11">
        <v>82.891208333333324</v>
      </c>
      <c r="DA60" s="11">
        <v>97.420599999999993</v>
      </c>
      <c r="DB60" s="11">
        <v>4.7891666666666666</v>
      </c>
      <c r="DC60" s="11">
        <v>61.185599999999994</v>
      </c>
      <c r="DD60" s="11">
        <v>5.0802499999999995</v>
      </c>
      <c r="DE60" s="11">
        <v>6872.583333333333</v>
      </c>
      <c r="DF60" s="11">
        <v>30</v>
      </c>
      <c r="DG60" s="11">
        <v>342</v>
      </c>
      <c r="DH60" s="11">
        <v>117</v>
      </c>
      <c r="DI60" s="11">
        <v>252</v>
      </c>
      <c r="DJ60" s="11">
        <v>175.13333333333333</v>
      </c>
      <c r="DK60" s="11">
        <v>80</v>
      </c>
      <c r="DL60" s="11">
        <v>238.1</v>
      </c>
      <c r="DM60" s="11">
        <v>318</v>
      </c>
      <c r="DN60" s="11">
        <v>153</v>
      </c>
      <c r="DO60" s="11">
        <v>154.69999999999999</v>
      </c>
      <c r="DP60" s="11">
        <v>1090.5</v>
      </c>
      <c r="DQ60" s="11">
        <v>182</v>
      </c>
      <c r="DR60" s="11">
        <v>28</v>
      </c>
      <c r="DS60" s="11">
        <v>1.0109999999999995</v>
      </c>
      <c r="DT60" s="11">
        <v>81.900900000000007</v>
      </c>
      <c r="DU60" s="11">
        <v>97.556493333333364</v>
      </c>
      <c r="DV60" s="11">
        <v>4.6675666666666675</v>
      </c>
      <c r="DW60" s="11">
        <v>58.439853333333346</v>
      </c>
      <c r="DX60" s="11">
        <v>5.1234333333333337</v>
      </c>
      <c r="DY60" s="11">
        <v>6844.1</v>
      </c>
      <c r="DZ60" t="s">
        <v>57</v>
      </c>
    </row>
    <row r="61" spans="1:130">
      <c r="A61" s="1">
        <v>59</v>
      </c>
      <c r="B61" s="11">
        <v>20</v>
      </c>
      <c r="C61" s="6">
        <v>360310</v>
      </c>
      <c r="D61" s="6">
        <v>7956454</v>
      </c>
      <c r="E61" s="16">
        <v>-40.323399999999999</v>
      </c>
      <c r="F61" s="16">
        <v>-18.478100000000001</v>
      </c>
      <c r="G61" s="2">
        <v>0</v>
      </c>
      <c r="H61" s="2">
        <f t="shared" si="0"/>
        <v>0</v>
      </c>
      <c r="I61" s="2">
        <f t="shared" si="41"/>
        <v>0</v>
      </c>
      <c r="J61" s="2">
        <v>2960070.7197799999</v>
      </c>
      <c r="K61" s="2">
        <f t="shared" si="1"/>
        <v>2.96007071978</v>
      </c>
      <c r="L61" s="2">
        <f t="shared" si="2"/>
        <v>0.32889674664222224</v>
      </c>
      <c r="M61" s="2">
        <v>60315985.576899998</v>
      </c>
      <c r="N61" s="2">
        <f t="shared" si="3"/>
        <v>60.315985576899998</v>
      </c>
      <c r="O61" s="2">
        <f t="shared" si="4"/>
        <v>6.7017761752111102</v>
      </c>
      <c r="P61" s="2">
        <v>76582658.636399999</v>
      </c>
      <c r="Q61" s="2">
        <f t="shared" si="5"/>
        <v>76.582658636399998</v>
      </c>
      <c r="R61" s="2">
        <f t="shared" si="6"/>
        <v>8.5091842929333339</v>
      </c>
      <c r="S61" s="2">
        <v>49377122.384599999</v>
      </c>
      <c r="T61" s="2">
        <f t="shared" si="7"/>
        <v>49.3771223846</v>
      </c>
      <c r="U61" s="2">
        <f t="shared" si="8"/>
        <v>5.4863469316222222</v>
      </c>
      <c r="V61" s="2">
        <v>0</v>
      </c>
      <c r="W61" s="2">
        <f t="shared" si="9"/>
        <v>0</v>
      </c>
      <c r="X61" s="2">
        <f t="shared" si="10"/>
        <v>0</v>
      </c>
      <c r="Y61" s="2">
        <v>0</v>
      </c>
      <c r="Z61" s="2">
        <f t="shared" si="11"/>
        <v>0</v>
      </c>
      <c r="AA61" s="2">
        <f t="shared" si="12"/>
        <v>0</v>
      </c>
      <c r="AB61" s="2">
        <v>0</v>
      </c>
      <c r="AC61" s="2">
        <f t="shared" si="13"/>
        <v>0</v>
      </c>
      <c r="AD61" s="2">
        <f t="shared" si="14"/>
        <v>0</v>
      </c>
      <c r="AE61" s="2">
        <v>644390006.20500004</v>
      </c>
      <c r="AF61" s="2">
        <f t="shared" si="15"/>
        <v>644.39000620500008</v>
      </c>
      <c r="AG61" s="2">
        <f t="shared" si="16"/>
        <v>71.598889578333342</v>
      </c>
      <c r="AH61" s="2">
        <v>0</v>
      </c>
      <c r="AI61" s="2">
        <f t="shared" si="17"/>
        <v>0</v>
      </c>
      <c r="AJ61" s="2">
        <f t="shared" si="18"/>
        <v>0</v>
      </c>
      <c r="AK61" s="2">
        <v>0</v>
      </c>
      <c r="AL61" s="2">
        <f t="shared" si="19"/>
        <v>0</v>
      </c>
      <c r="AM61" s="2">
        <f t="shared" si="20"/>
        <v>0</v>
      </c>
      <c r="AN61" s="2">
        <v>5813707.73331</v>
      </c>
      <c r="AO61" s="2">
        <f t="shared" si="21"/>
        <v>5.8137077333100002</v>
      </c>
      <c r="AP61" s="2">
        <f t="shared" si="22"/>
        <v>0.64596752592333329</v>
      </c>
      <c r="AQ61" s="2">
        <v>60560448.743600003</v>
      </c>
      <c r="AR61" s="2">
        <f t="shared" si="23"/>
        <v>60.560448743600006</v>
      </c>
      <c r="AS61" s="2">
        <f t="shared" si="24"/>
        <v>6.728938749288889</v>
      </c>
      <c r="AT61" s="2">
        <v>900000000</v>
      </c>
      <c r="AU61" s="2">
        <v>0</v>
      </c>
      <c r="AV61" s="2">
        <f t="shared" si="25"/>
        <v>0</v>
      </c>
      <c r="AW61" s="2">
        <f t="shared" si="26"/>
        <v>0</v>
      </c>
      <c r="AX61" s="2">
        <v>0</v>
      </c>
      <c r="AY61" s="2">
        <f t="shared" si="27"/>
        <v>0</v>
      </c>
      <c r="AZ61" s="2">
        <f t="shared" si="28"/>
        <v>0</v>
      </c>
      <c r="BA61" s="2">
        <v>900000000</v>
      </c>
      <c r="BB61" s="2">
        <f t="shared" si="29"/>
        <v>900</v>
      </c>
      <c r="BC61" s="2">
        <f t="shared" si="30"/>
        <v>100</v>
      </c>
      <c r="BD61" s="2">
        <v>0</v>
      </c>
      <c r="BE61" s="2">
        <f t="shared" si="31"/>
        <v>0</v>
      </c>
      <c r="BF61" s="2">
        <f t="shared" si="32"/>
        <v>0</v>
      </c>
      <c r="BG61" s="2">
        <v>432236806.73799998</v>
      </c>
      <c r="BH61" s="2">
        <f t="shared" si="33"/>
        <v>432.23680673799998</v>
      </c>
      <c r="BI61" s="2">
        <f t="shared" si="34"/>
        <v>48.026311859777778</v>
      </c>
      <c r="BJ61" s="2">
        <v>467763193.26240003</v>
      </c>
      <c r="BK61" s="2">
        <f t="shared" si="35"/>
        <v>467.76319326240002</v>
      </c>
      <c r="BL61" s="2">
        <f t="shared" si="36"/>
        <v>51.973688140266674</v>
      </c>
      <c r="BM61" s="2">
        <v>0</v>
      </c>
      <c r="BN61" s="2">
        <f t="shared" si="37"/>
        <v>0</v>
      </c>
      <c r="BO61" s="2">
        <f t="shared" si="38"/>
        <v>0</v>
      </c>
      <c r="BP61" s="2">
        <v>0</v>
      </c>
      <c r="BQ61" s="2">
        <f t="shared" si="39"/>
        <v>0</v>
      </c>
      <c r="BR61" s="2">
        <f t="shared" si="40"/>
        <v>0</v>
      </c>
      <c r="BS61" s="2">
        <v>900000000.00040007</v>
      </c>
      <c r="BT61" s="11">
        <v>16</v>
      </c>
      <c r="BU61" s="11">
        <v>421</v>
      </c>
      <c r="BV61" s="2">
        <v>138.18260869565216</v>
      </c>
      <c r="BW61" s="2">
        <v>80.5</v>
      </c>
      <c r="BX61" s="2">
        <v>239.2</v>
      </c>
      <c r="BY61" s="11">
        <v>320</v>
      </c>
      <c r="BZ61" s="11">
        <v>149</v>
      </c>
      <c r="CA61" s="11">
        <v>147.79727272727274</v>
      </c>
      <c r="CB61" s="2">
        <v>1102.7154545454546</v>
      </c>
      <c r="CC61" s="11">
        <v>178</v>
      </c>
      <c r="CD61" s="11">
        <v>33</v>
      </c>
      <c r="CE61" s="2">
        <v>1.0109999999999999</v>
      </c>
      <c r="CF61" s="2">
        <v>89.846499999999992</v>
      </c>
      <c r="CG61" s="2">
        <v>107.0506</v>
      </c>
      <c r="CH61" s="2">
        <v>6.0495000000000001</v>
      </c>
      <c r="CI61" s="2">
        <v>55.642400000000002</v>
      </c>
      <c r="CJ61" s="2">
        <v>4.6654999999999998</v>
      </c>
      <c r="CK61" s="6">
        <v>7063.5</v>
      </c>
      <c r="CL61" s="11">
        <v>22</v>
      </c>
      <c r="CM61" s="11">
        <v>322</v>
      </c>
      <c r="CN61" s="11">
        <v>20</v>
      </c>
      <c r="CO61" s="11">
        <v>194</v>
      </c>
      <c r="CP61" s="11">
        <v>141.54545454545453</v>
      </c>
      <c r="CQ61" s="11">
        <v>80.181818181818187</v>
      </c>
      <c r="CR61" s="11">
        <v>238.95454545454547</v>
      </c>
      <c r="CS61" s="11">
        <v>319</v>
      </c>
      <c r="CT61" s="11">
        <v>161</v>
      </c>
      <c r="CU61" s="11">
        <v>148.5</v>
      </c>
      <c r="CV61" s="11">
        <v>1104.909090909091</v>
      </c>
      <c r="CW61" s="11">
        <v>177</v>
      </c>
      <c r="CX61" s="11">
        <v>34</v>
      </c>
      <c r="CY61" s="11">
        <v>1.0109999999999995</v>
      </c>
      <c r="CZ61" s="11">
        <v>89.957081818181805</v>
      </c>
      <c r="DA61" s="11">
        <v>107.0094</v>
      </c>
      <c r="DB61" s="11">
        <v>6.0510454545454531</v>
      </c>
      <c r="DC61" s="11">
        <v>55.943927272727258</v>
      </c>
      <c r="DD61" s="11">
        <v>4.664681818181819</v>
      </c>
      <c r="DE61" s="11">
        <v>7062.5</v>
      </c>
      <c r="DF61" s="11">
        <v>13</v>
      </c>
      <c r="DG61" s="11">
        <v>64</v>
      </c>
      <c r="DH61" s="11">
        <v>91</v>
      </c>
      <c r="DI61" s="11">
        <v>175</v>
      </c>
      <c r="DJ61" s="11">
        <v>127.84615384615384</v>
      </c>
      <c r="DK61" s="11">
        <v>80.384615384615387</v>
      </c>
      <c r="DL61" s="11">
        <v>239.38461538461539</v>
      </c>
      <c r="DM61" s="11">
        <v>317</v>
      </c>
      <c r="DN61" s="11">
        <v>162</v>
      </c>
      <c r="DO61" s="11">
        <v>147.38461538461539</v>
      </c>
      <c r="DP61" s="11">
        <v>1101.3076923076924</v>
      </c>
      <c r="DQ61" s="11">
        <v>175</v>
      </c>
      <c r="DR61" s="11">
        <v>33</v>
      </c>
      <c r="DS61" s="11">
        <v>1.0109999999999997</v>
      </c>
      <c r="DT61" s="11">
        <v>89.612576923076915</v>
      </c>
      <c r="DU61" s="11">
        <v>107.13775384615384</v>
      </c>
      <c r="DV61" s="11">
        <v>6.0462307692307684</v>
      </c>
      <c r="DW61" s="11">
        <v>55.004553846153847</v>
      </c>
      <c r="DX61" s="11">
        <v>4.6672307692307706</v>
      </c>
      <c r="DY61" s="11">
        <v>7065.6153846153848</v>
      </c>
      <c r="DZ61" t="s">
        <v>57</v>
      </c>
    </row>
    <row r="62" spans="1:130">
      <c r="A62" s="1">
        <v>60</v>
      </c>
      <c r="B62" s="11">
        <v>22</v>
      </c>
      <c r="C62" s="6">
        <v>390310</v>
      </c>
      <c r="D62" s="6">
        <v>7956454</v>
      </c>
      <c r="E62" s="16">
        <v>-40.039299999999997</v>
      </c>
      <c r="F62" s="16">
        <v>-18.479800000000001</v>
      </c>
      <c r="G62" s="2">
        <v>3731777.4604099998</v>
      </c>
      <c r="H62" s="2">
        <f t="shared" si="0"/>
        <v>3.73177746041</v>
      </c>
      <c r="I62" s="2">
        <f t="shared" si="41"/>
        <v>0.41464194004555549</v>
      </c>
      <c r="J62" s="2">
        <v>1794568.8301200001</v>
      </c>
      <c r="K62" s="2">
        <f t="shared" si="1"/>
        <v>1.79456883012</v>
      </c>
      <c r="L62" s="2">
        <f t="shared" si="2"/>
        <v>0.19939653667999999</v>
      </c>
      <c r="M62" s="2">
        <v>44455347.252499998</v>
      </c>
      <c r="N62" s="2">
        <f t="shared" si="3"/>
        <v>44.455347252499998</v>
      </c>
      <c r="O62" s="2">
        <f t="shared" si="4"/>
        <v>4.9394830280555553</v>
      </c>
      <c r="P62" s="2">
        <v>46931440.414099999</v>
      </c>
      <c r="Q62" s="2">
        <f t="shared" si="5"/>
        <v>46.931440414099995</v>
      </c>
      <c r="R62" s="2">
        <f t="shared" si="6"/>
        <v>5.2146044904555549</v>
      </c>
      <c r="S62" s="2">
        <v>70617321.671100006</v>
      </c>
      <c r="T62" s="2">
        <f t="shared" si="7"/>
        <v>70.617321671100001</v>
      </c>
      <c r="U62" s="2">
        <f t="shared" si="8"/>
        <v>7.8463690745666668</v>
      </c>
      <c r="V62" s="2">
        <v>208989872.39899999</v>
      </c>
      <c r="W62" s="2">
        <f t="shared" si="9"/>
        <v>208.98987239899998</v>
      </c>
      <c r="X62" s="2">
        <f t="shared" si="10"/>
        <v>23.221096933222221</v>
      </c>
      <c r="Y62" s="2">
        <v>15714819.107799999</v>
      </c>
      <c r="Z62" s="2">
        <f t="shared" si="11"/>
        <v>15.714819107799999</v>
      </c>
      <c r="AA62" s="2">
        <f t="shared" si="12"/>
        <v>1.7460910119777777</v>
      </c>
      <c r="AB62" s="2">
        <v>0</v>
      </c>
      <c r="AC62" s="2">
        <f t="shared" si="13"/>
        <v>0</v>
      </c>
      <c r="AD62" s="2">
        <f t="shared" si="14"/>
        <v>0</v>
      </c>
      <c r="AE62" s="2">
        <v>464360504.53799999</v>
      </c>
      <c r="AF62" s="2">
        <f t="shared" si="15"/>
        <v>464.36050453799999</v>
      </c>
      <c r="AG62" s="2">
        <f t="shared" si="16"/>
        <v>51.59561161533334</v>
      </c>
      <c r="AH62" s="2">
        <v>0</v>
      </c>
      <c r="AI62" s="2">
        <f t="shared" si="17"/>
        <v>0</v>
      </c>
      <c r="AJ62" s="2">
        <f t="shared" si="18"/>
        <v>0</v>
      </c>
      <c r="AK62" s="2">
        <v>0</v>
      </c>
      <c r="AL62" s="2">
        <f t="shared" si="19"/>
        <v>0</v>
      </c>
      <c r="AM62" s="2">
        <f t="shared" si="20"/>
        <v>0</v>
      </c>
      <c r="AN62" s="2">
        <v>1830817.52621</v>
      </c>
      <c r="AO62" s="2">
        <f t="shared" si="21"/>
        <v>1.8308175262099999</v>
      </c>
      <c r="AP62" s="2">
        <f t="shared" si="22"/>
        <v>0.20342416957888887</v>
      </c>
      <c r="AQ62" s="2">
        <v>41573530.800399996</v>
      </c>
      <c r="AR62" s="2">
        <f t="shared" si="23"/>
        <v>41.573530800399993</v>
      </c>
      <c r="AS62" s="2">
        <f t="shared" si="24"/>
        <v>4.6192812000444441</v>
      </c>
      <c r="AT62" s="2">
        <v>900000000</v>
      </c>
      <c r="AU62" s="2">
        <v>0</v>
      </c>
      <c r="AV62" s="2">
        <f t="shared" si="25"/>
        <v>0</v>
      </c>
      <c r="AW62" s="2">
        <f t="shared" si="26"/>
        <v>0</v>
      </c>
      <c r="AX62" s="2">
        <v>0</v>
      </c>
      <c r="AY62" s="2">
        <f t="shared" si="27"/>
        <v>0</v>
      </c>
      <c r="AZ62" s="2">
        <f t="shared" si="28"/>
        <v>0</v>
      </c>
      <c r="BA62" s="2">
        <v>900000000</v>
      </c>
      <c r="BB62" s="2">
        <f t="shared" si="29"/>
        <v>900</v>
      </c>
      <c r="BC62" s="2">
        <f t="shared" si="30"/>
        <v>100</v>
      </c>
      <c r="BD62" s="2">
        <v>0</v>
      </c>
      <c r="BE62" s="2">
        <f t="shared" si="31"/>
        <v>0</v>
      </c>
      <c r="BF62" s="2">
        <f t="shared" si="32"/>
        <v>0</v>
      </c>
      <c r="BG62" s="2">
        <v>875103982.18499994</v>
      </c>
      <c r="BH62" s="2">
        <f t="shared" si="33"/>
        <v>875.10398218499995</v>
      </c>
      <c r="BI62" s="2">
        <f t="shared" si="34"/>
        <v>97.233775798333326</v>
      </c>
      <c r="BJ62" s="2">
        <v>24896017.814660799</v>
      </c>
      <c r="BK62" s="2">
        <f t="shared" si="35"/>
        <v>24.896017814660798</v>
      </c>
      <c r="BL62" s="2">
        <f t="shared" si="36"/>
        <v>2.7662242016289773</v>
      </c>
      <c r="BM62" s="2">
        <v>0</v>
      </c>
      <c r="BN62" s="2">
        <f t="shared" si="37"/>
        <v>0</v>
      </c>
      <c r="BO62" s="2">
        <f t="shared" si="38"/>
        <v>0</v>
      </c>
      <c r="BP62" s="2">
        <v>0</v>
      </c>
      <c r="BQ62" s="2">
        <f t="shared" si="39"/>
        <v>0</v>
      </c>
      <c r="BR62" s="2">
        <f t="shared" si="40"/>
        <v>0</v>
      </c>
      <c r="BS62" s="2">
        <v>899999999.99966073</v>
      </c>
      <c r="BT62" s="11">
        <v>9</v>
      </c>
      <c r="BU62" s="11">
        <v>162</v>
      </c>
      <c r="BV62" s="2">
        <v>80.88284518828452</v>
      </c>
      <c r="BW62" s="2">
        <v>81</v>
      </c>
      <c r="BX62" s="2">
        <v>240.02672811059907</v>
      </c>
      <c r="BY62" s="11">
        <v>319</v>
      </c>
      <c r="BZ62" s="11">
        <v>165</v>
      </c>
      <c r="CA62" s="11">
        <v>142.29677419354837</v>
      </c>
      <c r="CB62" s="2">
        <v>1176.1907834101382</v>
      </c>
      <c r="CC62" s="11">
        <v>175</v>
      </c>
      <c r="CD62" s="11">
        <v>40</v>
      </c>
      <c r="CE62" s="2">
        <v>1.0109999999999999</v>
      </c>
      <c r="CF62" s="2">
        <v>91.134933333333336</v>
      </c>
      <c r="CG62" s="2">
        <v>108.14490000000001</v>
      </c>
      <c r="CH62" s="2">
        <v>5.9845000000000006</v>
      </c>
      <c r="CI62" s="2">
        <v>59.624666666666677</v>
      </c>
      <c r="CJ62" s="2">
        <v>4.7285000000000004</v>
      </c>
      <c r="CK62" s="6">
        <v>7111.5</v>
      </c>
      <c r="CL62" s="11">
        <v>6</v>
      </c>
      <c r="CM62" s="11">
        <v>33</v>
      </c>
      <c r="CN62" s="11">
        <v>59</v>
      </c>
      <c r="CO62" s="11">
        <v>107</v>
      </c>
      <c r="CP62" s="11">
        <v>71.666666666666671</v>
      </c>
      <c r="CQ62" s="11">
        <v>81</v>
      </c>
      <c r="CR62" s="11">
        <v>240.5</v>
      </c>
      <c r="CS62" s="11">
        <v>312</v>
      </c>
      <c r="CT62" s="11">
        <v>169</v>
      </c>
      <c r="CU62" s="11">
        <v>138.83333333333334</v>
      </c>
      <c r="CV62" s="11">
        <v>1183.8333333333333</v>
      </c>
      <c r="CW62" s="11">
        <v>174</v>
      </c>
      <c r="CX62" s="11">
        <v>44</v>
      </c>
      <c r="CY62" s="11">
        <v>1.0109999999999999</v>
      </c>
      <c r="CZ62" s="11">
        <v>91.475049999999996</v>
      </c>
      <c r="DA62" s="11">
        <v>108.80535000000002</v>
      </c>
      <c r="DB62" s="11">
        <v>6.0195000000000007</v>
      </c>
      <c r="DC62" s="11">
        <v>60.7866</v>
      </c>
      <c r="DD62" s="11">
        <v>4.6715000000000009</v>
      </c>
      <c r="DE62" s="11">
        <v>7121.5</v>
      </c>
      <c r="DF62" s="11">
        <v>22</v>
      </c>
      <c r="DG62" s="11">
        <v>167</v>
      </c>
      <c r="DH62" s="11">
        <v>34</v>
      </c>
      <c r="DI62" s="11">
        <v>105</v>
      </c>
      <c r="DJ62" s="11">
        <v>71.727272727272734</v>
      </c>
      <c r="DK62" s="11">
        <v>81</v>
      </c>
      <c r="DL62" s="11">
        <v>240.18181818181819</v>
      </c>
      <c r="DM62" s="11">
        <v>315</v>
      </c>
      <c r="DN62" s="11">
        <v>166</v>
      </c>
      <c r="DO62" s="11">
        <v>142.86363636363637</v>
      </c>
      <c r="DP62" s="11">
        <v>1170.1363636363637</v>
      </c>
      <c r="DQ62" s="11">
        <v>175</v>
      </c>
      <c r="DR62" s="11">
        <v>42</v>
      </c>
      <c r="DS62" s="11">
        <v>1.0109999999999997</v>
      </c>
      <c r="DT62" s="11">
        <v>90.328768421052629</v>
      </c>
      <c r="DU62" s="11">
        <v>107.61665789473683</v>
      </c>
      <c r="DV62" s="11">
        <v>6.0125000000000002</v>
      </c>
      <c r="DW62" s="11">
        <v>57.179600000000008</v>
      </c>
      <c r="DX62" s="11">
        <v>4.7006818181818195</v>
      </c>
      <c r="DY62" s="11">
        <v>7090.681818181818</v>
      </c>
      <c r="DZ62" t="s">
        <v>57</v>
      </c>
    </row>
    <row r="63" spans="1:130">
      <c r="A63" s="1">
        <v>61</v>
      </c>
      <c r="B63" s="11">
        <v>22</v>
      </c>
      <c r="C63" s="6">
        <v>415169</v>
      </c>
      <c r="D63" s="6">
        <v>7957310</v>
      </c>
      <c r="E63" s="16">
        <v>-39.803899999999999</v>
      </c>
      <c r="F63" s="16">
        <v>-18.473299999999998</v>
      </c>
      <c r="G63" s="2">
        <v>33173202.817000002</v>
      </c>
      <c r="H63" s="2">
        <f t="shared" si="0"/>
        <v>33.173202817000004</v>
      </c>
      <c r="I63" s="2">
        <f t="shared" si="41"/>
        <v>5.6690995831526019</v>
      </c>
      <c r="J63" s="2">
        <v>3568648.2925499999</v>
      </c>
      <c r="K63" s="2">
        <f t="shared" si="1"/>
        <v>3.5686482925499998</v>
      </c>
      <c r="L63" s="2">
        <f t="shared" si="2"/>
        <v>0.60986039422596305</v>
      </c>
      <c r="M63" s="2">
        <v>8816858.2161100004</v>
      </c>
      <c r="N63" s="2">
        <f t="shared" si="3"/>
        <v>8.8168582161100009</v>
      </c>
      <c r="O63" s="2">
        <f t="shared" si="4"/>
        <v>1.5067477057732297</v>
      </c>
      <c r="P63" s="2">
        <v>17688120.589299999</v>
      </c>
      <c r="Q63" s="2">
        <f t="shared" si="5"/>
        <v>17.688120589299999</v>
      </c>
      <c r="R63" s="2">
        <f t="shared" si="6"/>
        <v>3.022792752714432</v>
      </c>
      <c r="S63" s="2">
        <v>92518853.0933</v>
      </c>
      <c r="T63" s="2">
        <f t="shared" si="7"/>
        <v>92.518853093299995</v>
      </c>
      <c r="U63" s="2">
        <f t="shared" si="8"/>
        <v>15.810912030363204</v>
      </c>
      <c r="V63" s="2">
        <v>256850793.46200001</v>
      </c>
      <c r="W63" s="2">
        <f t="shared" si="9"/>
        <v>256.85079346200001</v>
      </c>
      <c r="X63" s="2">
        <f t="shared" si="10"/>
        <v>43.894246032874371</v>
      </c>
      <c r="Y63" s="2">
        <v>48414110.204499997</v>
      </c>
      <c r="Z63" s="2">
        <f t="shared" si="11"/>
        <v>48.414110204499998</v>
      </c>
      <c r="AA63" s="2">
        <f t="shared" si="12"/>
        <v>8.2736784112501347</v>
      </c>
      <c r="AB63" s="2">
        <v>9157643.5076499991</v>
      </c>
      <c r="AC63" s="2">
        <f t="shared" si="13"/>
        <v>9.1576435076499987</v>
      </c>
      <c r="AD63" s="2">
        <f t="shared" si="14"/>
        <v>1.5649858495205047</v>
      </c>
      <c r="AE63" s="2">
        <v>70286392.286500007</v>
      </c>
      <c r="AF63" s="2">
        <f t="shared" si="15"/>
        <v>70.286392286500003</v>
      </c>
      <c r="AG63" s="2">
        <f t="shared" si="16"/>
        <v>12.011519038749602</v>
      </c>
      <c r="AH63" s="2">
        <v>14419698.254799999</v>
      </c>
      <c r="AI63" s="2">
        <f t="shared" si="17"/>
        <v>14.4196982548</v>
      </c>
      <c r="AJ63" s="2">
        <f t="shared" si="18"/>
        <v>2.4642391576245664</v>
      </c>
      <c r="AK63" s="2">
        <v>13806638.838300001</v>
      </c>
      <c r="AL63" s="2">
        <f t="shared" si="19"/>
        <v>13.806638838300001</v>
      </c>
      <c r="AM63" s="2">
        <f t="shared" si="20"/>
        <v>2.3594710138399431</v>
      </c>
      <c r="AN63" s="2">
        <v>3871118.9218600001</v>
      </c>
      <c r="AO63" s="2">
        <f t="shared" si="21"/>
        <v>3.87111892186</v>
      </c>
      <c r="AP63" s="2">
        <f t="shared" si="22"/>
        <v>0.66155079409469353</v>
      </c>
      <c r="AQ63" s="2">
        <v>12586151.570499999</v>
      </c>
      <c r="AR63" s="2">
        <f t="shared" si="23"/>
        <v>12.5861515705</v>
      </c>
      <c r="AS63" s="2">
        <f t="shared" si="24"/>
        <v>2.1508971266787591</v>
      </c>
      <c r="AT63" s="2">
        <v>585158230.69299996</v>
      </c>
      <c r="AU63" s="2">
        <v>0</v>
      </c>
      <c r="AV63" s="2">
        <f t="shared" si="25"/>
        <v>0</v>
      </c>
      <c r="AW63" s="2">
        <f t="shared" si="26"/>
        <v>0</v>
      </c>
      <c r="AX63" s="2">
        <v>0</v>
      </c>
      <c r="AY63" s="2">
        <f t="shared" si="27"/>
        <v>0</v>
      </c>
      <c r="AZ63" s="2">
        <f t="shared" si="28"/>
        <v>0</v>
      </c>
      <c r="BA63" s="2">
        <v>585158230.69299996</v>
      </c>
      <c r="BB63" s="2">
        <f t="shared" si="29"/>
        <v>585.15823069299995</v>
      </c>
      <c r="BC63" s="2">
        <f t="shared" si="30"/>
        <v>100</v>
      </c>
      <c r="BD63" s="2">
        <v>19827470.5634</v>
      </c>
      <c r="BE63" s="2">
        <f t="shared" si="31"/>
        <v>19.827470563399999</v>
      </c>
      <c r="BF63" s="2">
        <f t="shared" si="32"/>
        <v>3.3883947150360383</v>
      </c>
      <c r="BG63" s="2">
        <v>565330760.12899995</v>
      </c>
      <c r="BH63" s="2">
        <f t="shared" si="33"/>
        <v>565.33076012899994</v>
      </c>
      <c r="BI63" s="2">
        <f t="shared" si="34"/>
        <v>96.611605284861426</v>
      </c>
      <c r="BJ63" s="2">
        <v>0</v>
      </c>
      <c r="BK63" s="2">
        <f t="shared" si="35"/>
        <v>0</v>
      </c>
      <c r="BL63" s="2">
        <f t="shared" si="36"/>
        <v>0</v>
      </c>
      <c r="BM63" s="2">
        <v>0</v>
      </c>
      <c r="BN63" s="2">
        <f t="shared" si="37"/>
        <v>0</v>
      </c>
      <c r="BO63" s="2">
        <f t="shared" si="38"/>
        <v>0</v>
      </c>
      <c r="BP63" s="2">
        <v>0</v>
      </c>
      <c r="BQ63" s="2">
        <f t="shared" si="39"/>
        <v>0</v>
      </c>
      <c r="BR63" s="2">
        <f t="shared" si="40"/>
        <v>0</v>
      </c>
      <c r="BS63" s="2">
        <v>585158230.69239998</v>
      </c>
      <c r="BT63" s="11">
        <v>0</v>
      </c>
      <c r="BU63" s="11">
        <v>67</v>
      </c>
      <c r="BV63" s="2">
        <v>34.886328725038403</v>
      </c>
      <c r="BW63" s="2">
        <v>81.5</v>
      </c>
      <c r="BX63" s="2">
        <v>239.94518518518518</v>
      </c>
      <c r="BY63" s="11">
        <v>313</v>
      </c>
      <c r="BZ63" s="11">
        <v>0</v>
      </c>
      <c r="CA63" s="11">
        <v>133.62518518518519</v>
      </c>
      <c r="CB63" s="2">
        <v>1299.0177777777778</v>
      </c>
      <c r="CC63" s="11">
        <v>188</v>
      </c>
      <c r="CD63" s="11">
        <v>0</v>
      </c>
      <c r="CE63" s="2"/>
      <c r="CF63" s="2">
        <v>93.711799999999997</v>
      </c>
      <c r="CG63" s="2">
        <v>110.3335</v>
      </c>
      <c r="CH63" s="2">
        <v>5.9195000000000002</v>
      </c>
      <c r="CI63" s="2">
        <v>67.589200000000005</v>
      </c>
      <c r="CJ63" s="2">
        <v>4.7915000000000001</v>
      </c>
      <c r="CK63" s="6">
        <v>7159.5</v>
      </c>
      <c r="CL63" s="11">
        <v>10</v>
      </c>
      <c r="CM63" s="11">
        <v>64</v>
      </c>
      <c r="CN63" s="11">
        <v>14</v>
      </c>
      <c r="CO63" s="11">
        <v>64</v>
      </c>
      <c r="CP63" s="11">
        <v>35.6</v>
      </c>
      <c r="CQ63" s="11">
        <v>81.099999999999994</v>
      </c>
      <c r="CR63" s="11">
        <v>240.8</v>
      </c>
      <c r="CS63" s="11">
        <v>309</v>
      </c>
      <c r="CT63" s="11">
        <v>173</v>
      </c>
      <c r="CU63" s="11">
        <v>133.4</v>
      </c>
      <c r="CV63" s="11">
        <v>1283.7</v>
      </c>
      <c r="CW63" s="11">
        <v>183</v>
      </c>
      <c r="CX63" s="11">
        <v>60</v>
      </c>
      <c r="CY63" s="11"/>
      <c r="CZ63" s="11">
        <v>93.711800000000011</v>
      </c>
      <c r="DA63" s="11">
        <v>110.33349999999999</v>
      </c>
      <c r="DB63" s="11">
        <v>5.9979999999999993</v>
      </c>
      <c r="DC63" s="11">
        <v>67.589200000000005</v>
      </c>
      <c r="DD63" s="11">
        <v>4.6730000000000009</v>
      </c>
      <c r="DE63" s="11">
        <v>7174</v>
      </c>
      <c r="DF63" s="11">
        <v>11</v>
      </c>
      <c r="DG63" s="11">
        <v>45</v>
      </c>
      <c r="DH63" s="11">
        <v>3</v>
      </c>
      <c r="DI63" s="11">
        <v>57</v>
      </c>
      <c r="DJ63" s="11">
        <v>24.727272727272727</v>
      </c>
      <c r="DK63" s="11">
        <v>81.545454545454547</v>
      </c>
      <c r="DL63" s="11">
        <v>240.63636363636363</v>
      </c>
      <c r="DM63" s="11">
        <v>310</v>
      </c>
      <c r="DN63" s="11">
        <v>172</v>
      </c>
      <c r="DO63" s="11">
        <v>132.54545454545453</v>
      </c>
      <c r="DP63" s="11">
        <v>1317.090909090909</v>
      </c>
      <c r="DQ63" s="11">
        <v>187</v>
      </c>
      <c r="DR63" s="11">
        <v>58</v>
      </c>
      <c r="DS63" s="11"/>
      <c r="DT63" s="11">
        <v>93.711800000000011</v>
      </c>
      <c r="DU63" s="11">
        <v>110.33349999999999</v>
      </c>
      <c r="DV63" s="11">
        <v>5.9694545454545445</v>
      </c>
      <c r="DW63" s="11">
        <v>67.589200000000005</v>
      </c>
      <c r="DX63" s="11">
        <v>4.7160909090909096</v>
      </c>
      <c r="DY63" s="11">
        <v>7168.727272727273</v>
      </c>
      <c r="DZ63" t="s">
        <v>55</v>
      </c>
    </row>
    <row r="64" spans="1:130">
      <c r="A64" s="1">
        <v>62</v>
      </c>
      <c r="B64" s="11">
        <v>19</v>
      </c>
      <c r="C64" s="6">
        <v>280485</v>
      </c>
      <c r="D64" s="6">
        <v>7978891</v>
      </c>
      <c r="E64" s="16">
        <v>-41.076799999999999</v>
      </c>
      <c r="F64" s="16">
        <v>-18.268599999999999</v>
      </c>
      <c r="G64" s="2">
        <v>0</v>
      </c>
      <c r="H64" s="2">
        <f t="shared" si="0"/>
        <v>0</v>
      </c>
      <c r="I64" s="2">
        <f t="shared" si="41"/>
        <v>0</v>
      </c>
      <c r="J64" s="2">
        <v>0</v>
      </c>
      <c r="K64" s="2">
        <f t="shared" si="1"/>
        <v>0</v>
      </c>
      <c r="L64" s="2">
        <f t="shared" si="2"/>
        <v>0</v>
      </c>
      <c r="M64" s="2">
        <v>7914042.6937199999</v>
      </c>
      <c r="N64" s="2">
        <f t="shared" si="3"/>
        <v>7.9140426937199999</v>
      </c>
      <c r="O64" s="2">
        <f t="shared" si="4"/>
        <v>4.9886471990207415</v>
      </c>
      <c r="P64" s="2">
        <v>0</v>
      </c>
      <c r="Q64" s="2">
        <f t="shared" si="5"/>
        <v>0</v>
      </c>
      <c r="R64" s="2">
        <f t="shared" si="6"/>
        <v>0</v>
      </c>
      <c r="S64" s="2">
        <v>8690532.3616499994</v>
      </c>
      <c r="T64" s="2">
        <f t="shared" si="7"/>
        <v>8.6905323616499999</v>
      </c>
      <c r="U64" s="2">
        <f t="shared" si="8"/>
        <v>5.4781104426372265</v>
      </c>
      <c r="V64" s="2">
        <v>0</v>
      </c>
      <c r="W64" s="2">
        <f t="shared" si="9"/>
        <v>0</v>
      </c>
      <c r="X64" s="2">
        <f t="shared" si="10"/>
        <v>0</v>
      </c>
      <c r="Y64" s="2">
        <v>0</v>
      </c>
      <c r="Z64" s="2">
        <f t="shared" si="11"/>
        <v>0</v>
      </c>
      <c r="AA64" s="2">
        <f t="shared" si="12"/>
        <v>0</v>
      </c>
      <c r="AB64" s="2">
        <v>0</v>
      </c>
      <c r="AC64" s="2">
        <f t="shared" si="13"/>
        <v>0</v>
      </c>
      <c r="AD64" s="2">
        <f t="shared" si="14"/>
        <v>0</v>
      </c>
      <c r="AE64" s="2">
        <v>98267838.593099996</v>
      </c>
      <c r="AF64" s="2">
        <f t="shared" si="15"/>
        <v>98.267838593099995</v>
      </c>
      <c r="AG64" s="2">
        <f t="shared" si="16"/>
        <v>61.943509369780855</v>
      </c>
      <c r="AH64" s="2">
        <v>0</v>
      </c>
      <c r="AI64" s="2">
        <f t="shared" si="17"/>
        <v>0</v>
      </c>
      <c r="AJ64" s="2">
        <f t="shared" si="18"/>
        <v>0</v>
      </c>
      <c r="AK64" s="2">
        <v>0</v>
      </c>
      <c r="AL64" s="2">
        <f t="shared" si="19"/>
        <v>0</v>
      </c>
      <c r="AM64" s="2">
        <f t="shared" si="20"/>
        <v>0</v>
      </c>
      <c r="AN64" s="2">
        <v>5850.11550033</v>
      </c>
      <c r="AO64" s="2">
        <f t="shared" si="21"/>
        <v>5.85011550033E-3</v>
      </c>
      <c r="AP64" s="2">
        <f t="shared" si="22"/>
        <v>3.6876427679405207E-3</v>
      </c>
      <c r="AQ64" s="2">
        <v>43762795.059500001</v>
      </c>
      <c r="AR64" s="2">
        <f t="shared" si="23"/>
        <v>43.7627950595</v>
      </c>
      <c r="AS64" s="2">
        <f t="shared" si="24"/>
        <v>27.586045898910015</v>
      </c>
      <c r="AT64" s="2">
        <v>158641057.94600001</v>
      </c>
      <c r="AU64" s="2">
        <v>40893588.560900003</v>
      </c>
      <c r="AV64" s="2">
        <f t="shared" si="25"/>
        <v>40.8935885609</v>
      </c>
      <c r="AW64" s="2">
        <f t="shared" si="26"/>
        <v>25.777430565812171</v>
      </c>
      <c r="AX64" s="2">
        <v>0</v>
      </c>
      <c r="AY64" s="2">
        <f t="shared" si="27"/>
        <v>0</v>
      </c>
      <c r="AZ64" s="2">
        <f t="shared" si="28"/>
        <v>0</v>
      </c>
      <c r="BA64" s="2">
        <v>117747469.38500001</v>
      </c>
      <c r="BB64" s="2">
        <f t="shared" si="29"/>
        <v>117.747469385</v>
      </c>
      <c r="BC64" s="2">
        <f t="shared" si="30"/>
        <v>74.222569434124793</v>
      </c>
      <c r="BD64" s="2">
        <v>0</v>
      </c>
      <c r="BE64" s="2">
        <f t="shared" si="31"/>
        <v>0</v>
      </c>
      <c r="BF64" s="2">
        <f t="shared" si="32"/>
        <v>0</v>
      </c>
      <c r="BG64" s="2">
        <v>0</v>
      </c>
      <c r="BH64" s="2">
        <f t="shared" si="33"/>
        <v>0</v>
      </c>
      <c r="BI64" s="2">
        <f t="shared" si="34"/>
        <v>0</v>
      </c>
      <c r="BJ64" s="2">
        <v>158641057.94600001</v>
      </c>
      <c r="BK64" s="2">
        <f t="shared" si="35"/>
        <v>158.64105794600002</v>
      </c>
      <c r="BL64" s="2">
        <f t="shared" si="36"/>
        <v>100</v>
      </c>
      <c r="BM64" s="2">
        <v>0</v>
      </c>
      <c r="BN64" s="2">
        <f t="shared" si="37"/>
        <v>0</v>
      </c>
      <c r="BO64" s="2">
        <f t="shared" si="38"/>
        <v>0</v>
      </c>
      <c r="BP64" s="2">
        <v>0</v>
      </c>
      <c r="BQ64" s="2">
        <f t="shared" si="39"/>
        <v>0</v>
      </c>
      <c r="BR64" s="2">
        <f t="shared" si="40"/>
        <v>0</v>
      </c>
      <c r="BS64" s="2">
        <v>158641057.94600001</v>
      </c>
      <c r="BT64" s="11">
        <v>202</v>
      </c>
      <c r="BU64" s="11">
        <v>635</v>
      </c>
      <c r="BV64" s="2">
        <v>332.80530973451329</v>
      </c>
      <c r="BW64" s="2">
        <v>79.5</v>
      </c>
      <c r="BX64" s="2">
        <v>232.7038626609442</v>
      </c>
      <c r="BY64" s="11">
        <v>322</v>
      </c>
      <c r="BZ64" s="11">
        <v>132</v>
      </c>
      <c r="CA64" s="11">
        <v>165.95278969957081</v>
      </c>
      <c r="CB64" s="2">
        <v>1103.9055793991417</v>
      </c>
      <c r="CC64" s="11">
        <v>194</v>
      </c>
      <c r="CD64" s="11">
        <v>24</v>
      </c>
      <c r="CE64" s="2">
        <v>1.004</v>
      </c>
      <c r="CF64" s="2">
        <v>74.358000000000004</v>
      </c>
      <c r="CG64" s="2">
        <v>95.450699999999998</v>
      </c>
      <c r="CH64" s="2">
        <v>4.8150000000000004</v>
      </c>
      <c r="CI64" s="2">
        <v>54.480800000000002</v>
      </c>
      <c r="CJ64" s="2">
        <v>5.4710000000000001</v>
      </c>
      <c r="CK64" s="6">
        <v>6595</v>
      </c>
      <c r="CL64" s="2">
        <v>0</v>
      </c>
      <c r="CM64" s="2">
        <v>0</v>
      </c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>
        <v>0</v>
      </c>
      <c r="DG64" s="11">
        <v>0</v>
      </c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t="s">
        <v>55</v>
      </c>
    </row>
    <row r="65" spans="1:130">
      <c r="A65" s="1">
        <v>63</v>
      </c>
      <c r="B65" s="11">
        <v>19</v>
      </c>
      <c r="C65" s="6">
        <v>301025</v>
      </c>
      <c r="D65" s="6">
        <v>7983031</v>
      </c>
      <c r="E65" s="16">
        <v>-40.882100000000001</v>
      </c>
      <c r="F65" s="16">
        <v>-18.2332</v>
      </c>
      <c r="G65" s="2">
        <v>349208.05653300002</v>
      </c>
      <c r="H65" s="2">
        <f t="shared" si="0"/>
        <v>0.34920805653300002</v>
      </c>
      <c r="I65" s="2">
        <f t="shared" si="41"/>
        <v>5.1618358023333852E-2</v>
      </c>
      <c r="J65" s="2">
        <v>107102.374511</v>
      </c>
      <c r="K65" s="2">
        <f t="shared" si="1"/>
        <v>0.10710237451100001</v>
      </c>
      <c r="L65" s="2">
        <f t="shared" si="2"/>
        <v>1.5831389365827956E-2</v>
      </c>
      <c r="M65" s="2">
        <v>66050221.544399999</v>
      </c>
      <c r="N65" s="2">
        <f t="shared" si="3"/>
        <v>66.050221544400003</v>
      </c>
      <c r="O65" s="2">
        <f t="shared" si="4"/>
        <v>9.7632454905208377</v>
      </c>
      <c r="P65" s="2">
        <v>625050.83831300004</v>
      </c>
      <c r="Q65" s="2">
        <f t="shared" si="5"/>
        <v>0.62505083831300001</v>
      </c>
      <c r="R65" s="2">
        <f t="shared" si="6"/>
        <v>9.2392192422904335E-2</v>
      </c>
      <c r="S65" s="2">
        <v>24099351.890099999</v>
      </c>
      <c r="T65" s="2">
        <f t="shared" si="7"/>
        <v>24.099351890099999</v>
      </c>
      <c r="U65" s="2">
        <f t="shared" si="8"/>
        <v>3.5622573727073634</v>
      </c>
      <c r="V65" s="2">
        <v>0</v>
      </c>
      <c r="W65" s="2">
        <f t="shared" si="9"/>
        <v>0</v>
      </c>
      <c r="X65" s="2">
        <f t="shared" si="10"/>
        <v>0</v>
      </c>
      <c r="Y65" s="2">
        <v>0</v>
      </c>
      <c r="Z65" s="2">
        <f t="shared" si="11"/>
        <v>0</v>
      </c>
      <c r="AA65" s="2">
        <f t="shared" si="12"/>
        <v>0</v>
      </c>
      <c r="AB65" s="2">
        <v>0</v>
      </c>
      <c r="AC65" s="2">
        <f t="shared" si="13"/>
        <v>0</v>
      </c>
      <c r="AD65" s="2">
        <f t="shared" si="14"/>
        <v>0</v>
      </c>
      <c r="AE65" s="2">
        <v>525672018.74599999</v>
      </c>
      <c r="AF65" s="2">
        <f t="shared" si="15"/>
        <v>525.67201874599994</v>
      </c>
      <c r="AG65" s="2">
        <f t="shared" si="16"/>
        <v>77.702464072204208</v>
      </c>
      <c r="AH65" s="2">
        <v>0</v>
      </c>
      <c r="AI65" s="2">
        <f t="shared" si="17"/>
        <v>0</v>
      </c>
      <c r="AJ65" s="2">
        <f t="shared" si="18"/>
        <v>0</v>
      </c>
      <c r="AK65" s="2">
        <v>0</v>
      </c>
      <c r="AL65" s="2">
        <f t="shared" si="19"/>
        <v>0</v>
      </c>
      <c r="AM65" s="2">
        <f t="shared" si="20"/>
        <v>0</v>
      </c>
      <c r="AN65" s="2">
        <v>272661.84934000002</v>
      </c>
      <c r="AO65" s="2">
        <f t="shared" si="21"/>
        <v>0.27266184934000004</v>
      </c>
      <c r="AP65" s="2">
        <f t="shared" si="22"/>
        <v>4.0303643330194518E-2</v>
      </c>
      <c r="AQ65" s="2">
        <v>59343497.252599999</v>
      </c>
      <c r="AR65" s="2">
        <f t="shared" si="23"/>
        <v>59.343497252600002</v>
      </c>
      <c r="AS65" s="2">
        <f t="shared" si="24"/>
        <v>8.7718877907731301</v>
      </c>
      <c r="AT65" s="2">
        <v>676519110.45899999</v>
      </c>
      <c r="AU65" s="2">
        <v>27847123.042599998</v>
      </c>
      <c r="AV65" s="2">
        <f t="shared" si="25"/>
        <v>27.8471230426</v>
      </c>
      <c r="AW65" s="2">
        <f t="shared" si="26"/>
        <v>4.1162359809328191</v>
      </c>
      <c r="AX65" s="2">
        <v>0</v>
      </c>
      <c r="AY65" s="2">
        <f t="shared" si="27"/>
        <v>0</v>
      </c>
      <c r="AZ65" s="2">
        <f t="shared" si="28"/>
        <v>0</v>
      </c>
      <c r="BA65" s="2">
        <v>648671987.41600001</v>
      </c>
      <c r="BB65" s="2">
        <f t="shared" si="29"/>
        <v>648.67198741599998</v>
      </c>
      <c r="BC65" s="2">
        <f t="shared" si="30"/>
        <v>95.883764019008055</v>
      </c>
      <c r="BD65" s="2">
        <v>0</v>
      </c>
      <c r="BE65" s="2">
        <f t="shared" si="31"/>
        <v>0</v>
      </c>
      <c r="BF65" s="2">
        <f t="shared" si="32"/>
        <v>0</v>
      </c>
      <c r="BG65" s="2">
        <v>15196331.115800001</v>
      </c>
      <c r="BH65" s="2">
        <f t="shared" si="33"/>
        <v>15.196331115800001</v>
      </c>
      <c r="BI65" s="2">
        <f t="shared" si="34"/>
        <v>2.2462530445724882</v>
      </c>
      <c r="BJ65" s="2">
        <v>661322779.34300005</v>
      </c>
      <c r="BK65" s="2">
        <f t="shared" si="35"/>
        <v>661.32277934300009</v>
      </c>
      <c r="BL65" s="2">
        <f t="shared" si="36"/>
        <v>97.753746955397958</v>
      </c>
      <c r="BM65" s="2">
        <v>0</v>
      </c>
      <c r="BN65" s="2">
        <f t="shared" si="37"/>
        <v>0</v>
      </c>
      <c r="BO65" s="2">
        <f t="shared" si="38"/>
        <v>0</v>
      </c>
      <c r="BP65" s="2">
        <v>0</v>
      </c>
      <c r="BQ65" s="2">
        <f t="shared" si="39"/>
        <v>0</v>
      </c>
      <c r="BR65" s="2">
        <f t="shared" si="40"/>
        <v>0</v>
      </c>
      <c r="BS65" s="2">
        <v>676519110.45880008</v>
      </c>
      <c r="BT65" s="11">
        <v>157</v>
      </c>
      <c r="BU65" s="11">
        <v>627</v>
      </c>
      <c r="BV65" s="2">
        <v>282.84753363228697</v>
      </c>
      <c r="BW65" s="2">
        <v>79.5</v>
      </c>
      <c r="BX65" s="2">
        <v>235.05882352941177</v>
      </c>
      <c r="BY65" s="11">
        <v>322</v>
      </c>
      <c r="BZ65" s="11">
        <v>134</v>
      </c>
      <c r="CA65" s="11">
        <v>160.51498335183129</v>
      </c>
      <c r="CB65" s="2">
        <v>1078.0477247502774</v>
      </c>
      <c r="CC65" s="11">
        <v>188</v>
      </c>
      <c r="CD65" s="11">
        <v>25</v>
      </c>
      <c r="CE65" s="2">
        <v>1.0074999999999998</v>
      </c>
      <c r="CF65" s="2">
        <v>77.713999999999999</v>
      </c>
      <c r="CG65" s="2">
        <v>97.256949999999989</v>
      </c>
      <c r="CH65" s="2">
        <v>4.7170000000000005</v>
      </c>
      <c r="CI65" s="2">
        <v>53.675049999999999</v>
      </c>
      <c r="CJ65" s="2">
        <v>5.3079999999999998</v>
      </c>
      <c r="CK65" s="6">
        <v>6707</v>
      </c>
      <c r="CL65" s="2">
        <v>0</v>
      </c>
      <c r="CM65" s="2">
        <v>0</v>
      </c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>
        <v>18</v>
      </c>
      <c r="DG65" s="11">
        <v>85</v>
      </c>
      <c r="DH65" s="11">
        <v>172</v>
      </c>
      <c r="DI65" s="11">
        <v>287</v>
      </c>
      <c r="DJ65" s="11">
        <v>219.94444444444446</v>
      </c>
      <c r="DK65" s="11">
        <v>80</v>
      </c>
      <c r="DL65" s="11">
        <v>237.22222222222223</v>
      </c>
      <c r="DM65" s="11">
        <v>320</v>
      </c>
      <c r="DN65" s="11">
        <v>149</v>
      </c>
      <c r="DO65" s="11">
        <v>159.66666666666666</v>
      </c>
      <c r="DP65" s="11">
        <v>1067.4444444444443</v>
      </c>
      <c r="DQ65" s="11">
        <v>183</v>
      </c>
      <c r="DR65" s="11">
        <v>26</v>
      </c>
      <c r="DS65" s="11">
        <v>1.0106111111111107</v>
      </c>
      <c r="DT65" s="11">
        <v>80.69711111111107</v>
      </c>
      <c r="DU65" s="11">
        <v>98.862505555555586</v>
      </c>
      <c r="DV65" s="11">
        <v>4.6298888888888889</v>
      </c>
      <c r="DW65" s="11">
        <v>52.958827777777763</v>
      </c>
      <c r="DX65" s="11">
        <v>5.1631111111111085</v>
      </c>
      <c r="DY65" s="11">
        <v>6806.5555555555557</v>
      </c>
      <c r="DZ65" t="s">
        <v>55</v>
      </c>
    </row>
    <row r="66" spans="1:130">
      <c r="A66" s="1">
        <v>64</v>
      </c>
      <c r="B66" s="11">
        <v>19</v>
      </c>
      <c r="C66" s="6">
        <v>330310</v>
      </c>
      <c r="D66" s="6">
        <v>7986454</v>
      </c>
      <c r="E66" s="16">
        <v>-40.604999999999997</v>
      </c>
      <c r="F66" s="16">
        <v>-18.204799999999999</v>
      </c>
      <c r="G66" s="2">
        <v>0</v>
      </c>
      <c r="H66" s="2">
        <f t="shared" si="0"/>
        <v>0</v>
      </c>
      <c r="I66" s="2">
        <f t="shared" si="41"/>
        <v>0</v>
      </c>
      <c r="J66" s="2">
        <v>1570061.47499</v>
      </c>
      <c r="K66" s="2">
        <f t="shared" si="1"/>
        <v>1.5700614749899999</v>
      </c>
      <c r="L66" s="2">
        <f t="shared" si="2"/>
        <v>0.17445127499888888</v>
      </c>
      <c r="M66" s="2">
        <v>48103778.071199998</v>
      </c>
      <c r="N66" s="2">
        <f t="shared" si="3"/>
        <v>48.103778071199997</v>
      </c>
      <c r="O66" s="2">
        <f t="shared" si="4"/>
        <v>5.3448642301333331</v>
      </c>
      <c r="P66" s="2">
        <v>28960704.594599999</v>
      </c>
      <c r="Q66" s="2">
        <f t="shared" si="5"/>
        <v>28.960704594599999</v>
      </c>
      <c r="R66" s="2">
        <f t="shared" si="6"/>
        <v>3.2178560660666671</v>
      </c>
      <c r="S66" s="2">
        <v>29612868.5557</v>
      </c>
      <c r="T66" s="2">
        <f t="shared" si="7"/>
        <v>29.6128685557</v>
      </c>
      <c r="U66" s="2">
        <f t="shared" si="8"/>
        <v>3.2903187284111111</v>
      </c>
      <c r="V66" s="2">
        <v>0</v>
      </c>
      <c r="W66" s="2">
        <f t="shared" si="9"/>
        <v>0</v>
      </c>
      <c r="X66" s="2">
        <f t="shared" si="10"/>
        <v>0</v>
      </c>
      <c r="Y66" s="2">
        <v>0</v>
      </c>
      <c r="Z66" s="2">
        <f t="shared" si="11"/>
        <v>0</v>
      </c>
      <c r="AA66" s="2">
        <f t="shared" si="12"/>
        <v>0</v>
      </c>
      <c r="AB66" s="2">
        <v>0</v>
      </c>
      <c r="AC66" s="2">
        <f t="shared" si="13"/>
        <v>0</v>
      </c>
      <c r="AD66" s="2">
        <f t="shared" si="14"/>
        <v>0</v>
      </c>
      <c r="AE66" s="2">
        <v>709449341.995</v>
      </c>
      <c r="AF66" s="2">
        <f t="shared" si="15"/>
        <v>709.44934199500005</v>
      </c>
      <c r="AG66" s="2">
        <f t="shared" si="16"/>
        <v>78.827704666111103</v>
      </c>
      <c r="AH66" s="2">
        <v>0</v>
      </c>
      <c r="AI66" s="2">
        <f t="shared" si="17"/>
        <v>0</v>
      </c>
      <c r="AJ66" s="2">
        <f t="shared" si="18"/>
        <v>0</v>
      </c>
      <c r="AK66" s="2">
        <v>0</v>
      </c>
      <c r="AL66" s="2">
        <f t="shared" si="19"/>
        <v>0</v>
      </c>
      <c r="AM66" s="2">
        <f t="shared" si="20"/>
        <v>0</v>
      </c>
      <c r="AN66" s="2">
        <v>1336752.38885</v>
      </c>
      <c r="AO66" s="2">
        <f t="shared" si="21"/>
        <v>1.3367523888499999</v>
      </c>
      <c r="AP66" s="2">
        <f t="shared" si="22"/>
        <v>0.14852804320555554</v>
      </c>
      <c r="AQ66" s="2">
        <v>80966492.919499993</v>
      </c>
      <c r="AR66" s="2">
        <f t="shared" si="23"/>
        <v>80.966492919499998</v>
      </c>
      <c r="AS66" s="2">
        <f t="shared" si="24"/>
        <v>8.996276991055554</v>
      </c>
      <c r="AT66" s="2">
        <v>900000000</v>
      </c>
      <c r="AU66" s="2">
        <v>0</v>
      </c>
      <c r="AV66" s="2">
        <f t="shared" si="25"/>
        <v>0</v>
      </c>
      <c r="AW66" s="2">
        <f t="shared" si="26"/>
        <v>0</v>
      </c>
      <c r="AX66" s="2">
        <v>0</v>
      </c>
      <c r="AY66" s="2">
        <f t="shared" si="27"/>
        <v>0</v>
      </c>
      <c r="AZ66" s="2">
        <f t="shared" si="28"/>
        <v>0</v>
      </c>
      <c r="BA66" s="2">
        <v>900000000</v>
      </c>
      <c r="BB66" s="2">
        <f t="shared" si="29"/>
        <v>900</v>
      </c>
      <c r="BC66" s="2">
        <f t="shared" si="30"/>
        <v>100</v>
      </c>
      <c r="BD66" s="2">
        <v>0</v>
      </c>
      <c r="BE66" s="2">
        <f t="shared" si="31"/>
        <v>0</v>
      </c>
      <c r="BF66" s="2">
        <f t="shared" si="32"/>
        <v>0</v>
      </c>
      <c r="BG66" s="2">
        <v>284584.90431299998</v>
      </c>
      <c r="BH66" s="2">
        <f t="shared" si="33"/>
        <v>0.28458490431299999</v>
      </c>
      <c r="BI66" s="2">
        <f t="shared" si="34"/>
        <v>3.1620544923666664E-2</v>
      </c>
      <c r="BJ66" s="2">
        <v>899715415.09599996</v>
      </c>
      <c r="BK66" s="2">
        <f t="shared" si="35"/>
        <v>899.7154150959999</v>
      </c>
      <c r="BL66" s="2">
        <f t="shared" si="36"/>
        <v>99.968379455111105</v>
      </c>
      <c r="BM66" s="2">
        <v>0</v>
      </c>
      <c r="BN66" s="2">
        <f t="shared" si="37"/>
        <v>0</v>
      </c>
      <c r="BO66" s="2">
        <f t="shared" si="38"/>
        <v>0</v>
      </c>
      <c r="BP66" s="2">
        <v>0</v>
      </c>
      <c r="BQ66" s="2">
        <f t="shared" si="39"/>
        <v>0</v>
      </c>
      <c r="BR66" s="2">
        <f t="shared" si="40"/>
        <v>0</v>
      </c>
      <c r="BS66" s="2">
        <v>900000000.00031292</v>
      </c>
      <c r="BT66" s="11">
        <v>128</v>
      </c>
      <c r="BU66" s="11">
        <v>410</v>
      </c>
      <c r="BV66" s="2">
        <v>227.74977817213843</v>
      </c>
      <c r="BW66" s="2">
        <v>80</v>
      </c>
      <c r="BX66" s="2">
        <v>237.16741674167417</v>
      </c>
      <c r="BY66" s="11">
        <v>319</v>
      </c>
      <c r="BZ66" s="11">
        <v>149</v>
      </c>
      <c r="CA66" s="11">
        <v>152.72727272727272</v>
      </c>
      <c r="CB66" s="2">
        <v>1051.4194419441944</v>
      </c>
      <c r="CC66" s="11">
        <v>180</v>
      </c>
      <c r="CD66" s="11">
        <v>29</v>
      </c>
      <c r="CE66" s="2">
        <v>1.0109999999999999</v>
      </c>
      <c r="CF66" s="2">
        <v>85.154149999999987</v>
      </c>
      <c r="CG66" s="2">
        <v>103.17019999999999</v>
      </c>
      <c r="CH66" s="2">
        <v>5.33</v>
      </c>
      <c r="CI66" s="2">
        <v>53.426650000000002</v>
      </c>
      <c r="CJ66" s="2">
        <v>4.9074999999999998</v>
      </c>
      <c r="CK66" s="6">
        <v>6944</v>
      </c>
      <c r="CL66" s="11">
        <v>4</v>
      </c>
      <c r="CM66" s="11">
        <v>20</v>
      </c>
      <c r="CN66" s="11">
        <v>152</v>
      </c>
      <c r="CO66" s="11">
        <v>303</v>
      </c>
      <c r="CP66" s="11">
        <v>211.75</v>
      </c>
      <c r="CQ66" s="11">
        <v>80</v>
      </c>
      <c r="CR66" s="11">
        <v>238</v>
      </c>
      <c r="CS66" s="11">
        <v>317</v>
      </c>
      <c r="CT66" s="11">
        <v>157</v>
      </c>
      <c r="CU66" s="11">
        <v>153.75</v>
      </c>
      <c r="CV66" s="11">
        <v>1054.25</v>
      </c>
      <c r="CW66" s="11">
        <v>178</v>
      </c>
      <c r="CX66" s="11">
        <v>30</v>
      </c>
      <c r="CY66" s="11">
        <v>1.0109999999999999</v>
      </c>
      <c r="CZ66" s="11">
        <v>81.069999999999993</v>
      </c>
      <c r="DA66" s="11">
        <v>99.063199999999995</v>
      </c>
      <c r="DB66" s="11">
        <v>4.6189999999999998</v>
      </c>
      <c r="DC66" s="11">
        <v>52.869300000000003</v>
      </c>
      <c r="DD66" s="11">
        <v>5.1449999999999996</v>
      </c>
      <c r="DE66" s="11">
        <v>6819</v>
      </c>
      <c r="DF66" s="11">
        <v>26</v>
      </c>
      <c r="DG66" s="11">
        <v>73</v>
      </c>
      <c r="DH66" s="11">
        <v>134</v>
      </c>
      <c r="DI66" s="11">
        <v>268</v>
      </c>
      <c r="DJ66" s="11">
        <v>201.46153846153845</v>
      </c>
      <c r="DK66" s="11">
        <v>80</v>
      </c>
      <c r="DL66" s="11">
        <v>237.69230769230768</v>
      </c>
      <c r="DM66" s="11">
        <v>319</v>
      </c>
      <c r="DN66" s="11">
        <v>156</v>
      </c>
      <c r="DO66" s="11">
        <v>152.88461538461539</v>
      </c>
      <c r="DP66" s="11">
        <v>1048.5769230769231</v>
      </c>
      <c r="DQ66" s="11">
        <v>178</v>
      </c>
      <c r="DR66" s="11">
        <v>29</v>
      </c>
      <c r="DS66" s="11">
        <v>1.0109999999999995</v>
      </c>
      <c r="DT66" s="11">
        <v>81.698330769230722</v>
      </c>
      <c r="DU66" s="11">
        <v>99.695046153846178</v>
      </c>
      <c r="DV66" s="11">
        <v>4.7283846153846145</v>
      </c>
      <c r="DW66" s="11">
        <v>52.955046153846155</v>
      </c>
      <c r="DX66" s="11">
        <v>5.1084615384615359</v>
      </c>
      <c r="DY66" s="11">
        <v>6838.2307692307695</v>
      </c>
      <c r="DZ66" t="s">
        <v>57</v>
      </c>
    </row>
    <row r="67" spans="1:130">
      <c r="A67" s="1">
        <v>65</v>
      </c>
      <c r="B67" s="11">
        <v>21</v>
      </c>
      <c r="C67" s="6">
        <v>360310</v>
      </c>
      <c r="D67" s="6">
        <v>7986454</v>
      </c>
      <c r="E67" s="16">
        <v>-40.321399999999997</v>
      </c>
      <c r="F67" s="16">
        <v>-18.207000000000001</v>
      </c>
      <c r="G67" s="2">
        <v>682647.96900000004</v>
      </c>
      <c r="H67" s="2">
        <f t="shared" ref="H67:H73" si="42">(G67/1000000)</f>
        <v>0.68264796900000002</v>
      </c>
      <c r="I67" s="2">
        <f t="shared" si="41"/>
        <v>7.5849774333333342E-2</v>
      </c>
      <c r="J67" s="2">
        <v>2623040.70151</v>
      </c>
      <c r="K67" s="2">
        <f t="shared" ref="K67:K73" si="43">(J67/1000000)</f>
        <v>2.6230407015099999</v>
      </c>
      <c r="L67" s="2">
        <f t="shared" ref="L67:L73" si="44">(J67/AT67)*100</f>
        <v>0.29144896683444443</v>
      </c>
      <c r="M67" s="2">
        <v>36729669.590800002</v>
      </c>
      <c r="N67" s="2">
        <f t="shared" ref="N67:N73" si="45">(M67/1000000)</f>
        <v>36.7296695908</v>
      </c>
      <c r="O67" s="2">
        <f t="shared" ref="O67:O73" si="46">(M67/AT67)*100</f>
        <v>4.081074398977778</v>
      </c>
      <c r="P67" s="2">
        <v>40395900.594800003</v>
      </c>
      <c r="Q67" s="2">
        <f t="shared" ref="Q67:Q73" si="47">(P67/1000000)</f>
        <v>40.395900594800004</v>
      </c>
      <c r="R67" s="2">
        <f t="shared" ref="R67:R73" si="48">(P67/AT67)*100</f>
        <v>4.4884333994222221</v>
      </c>
      <c r="S67" s="2">
        <v>27291778.1899</v>
      </c>
      <c r="T67" s="2">
        <f t="shared" ref="T67:T73" si="49">(S67/1000000)</f>
        <v>27.2917781899</v>
      </c>
      <c r="U67" s="2">
        <f t="shared" ref="U67:U73" si="50">(S67/AT67)*100</f>
        <v>3.0324197988777781</v>
      </c>
      <c r="V67" s="2">
        <v>0</v>
      </c>
      <c r="W67" s="2">
        <f t="shared" ref="W67:W73" si="51">(V67/1000000)</f>
        <v>0</v>
      </c>
      <c r="X67" s="2">
        <f t="shared" ref="X67:X73" si="52">(V67/AT67)*100</f>
        <v>0</v>
      </c>
      <c r="Y67" s="2">
        <v>0</v>
      </c>
      <c r="Z67" s="2">
        <f t="shared" ref="Z67:Z73" si="53">(Y67/1000000)</f>
        <v>0</v>
      </c>
      <c r="AA67" s="2">
        <f t="shared" ref="AA67:AA73" si="54">(Y67/AT67)*100</f>
        <v>0</v>
      </c>
      <c r="AB67" s="2">
        <v>0</v>
      </c>
      <c r="AC67" s="2">
        <f t="shared" ref="AC67:AC73" si="55">(AB67/1000000)</f>
        <v>0</v>
      </c>
      <c r="AD67" s="2">
        <f t="shared" ref="AD67:AD73" si="56">(AB67/AT67)*100</f>
        <v>0</v>
      </c>
      <c r="AE67" s="2">
        <v>649747759.87100005</v>
      </c>
      <c r="AF67" s="2">
        <f t="shared" ref="AF67:AF73" si="57">(AE67/1000000)</f>
        <v>649.74775987100008</v>
      </c>
      <c r="AG67" s="2">
        <f t="shared" ref="AG67:AG73" si="58">(AE67/AT67)*100</f>
        <v>72.194195541222228</v>
      </c>
      <c r="AH67" s="2">
        <v>0</v>
      </c>
      <c r="AI67" s="2">
        <f t="shared" ref="AI67:AI73" si="59">(AH67/1000000)</f>
        <v>0</v>
      </c>
      <c r="AJ67" s="2">
        <f t="shared" ref="AJ67:AJ73" si="60">(AH67/AT67)*100</f>
        <v>0</v>
      </c>
      <c r="AK67" s="2">
        <v>0</v>
      </c>
      <c r="AL67" s="2">
        <f t="shared" ref="AL67:AL73" si="61">(AK67/1000000)</f>
        <v>0</v>
      </c>
      <c r="AM67" s="2">
        <f t="shared" ref="AM67:AM73" si="62">(AK67/AT67)*100</f>
        <v>0</v>
      </c>
      <c r="AN67" s="2">
        <v>308248.44750299997</v>
      </c>
      <c r="AO67" s="2">
        <f t="shared" ref="AO67:AO73" si="63">(AN67/1000000)</f>
        <v>0.30824844750299996</v>
      </c>
      <c r="AP67" s="2">
        <f t="shared" ref="AP67:AP73" si="64">(AN67/AT67)*100</f>
        <v>3.4249827500333334E-2</v>
      </c>
      <c r="AQ67" s="2">
        <v>142220954.63600001</v>
      </c>
      <c r="AR67" s="2">
        <f t="shared" ref="AR67:AR73" si="65">(AQ67/1000000)</f>
        <v>142.22095463600002</v>
      </c>
      <c r="AS67" s="2">
        <f t="shared" ref="AS67:AS73" si="66">(AQ67/AT67)*100</f>
        <v>15.802328292888889</v>
      </c>
      <c r="AT67" s="2">
        <v>900000000</v>
      </c>
      <c r="AU67" s="2">
        <v>0</v>
      </c>
      <c r="AV67" s="2">
        <f t="shared" ref="AV67:AV73" si="67">(AU67/1000000)</f>
        <v>0</v>
      </c>
      <c r="AW67" s="2">
        <f t="shared" ref="AW67:AW73" si="68">(AU67/AT67)*100</f>
        <v>0</v>
      </c>
      <c r="AX67" s="2">
        <v>0</v>
      </c>
      <c r="AY67" s="2">
        <f t="shared" ref="AY67:AY73" si="69">(AX67/1000000)</f>
        <v>0</v>
      </c>
      <c r="AZ67" s="2">
        <f t="shared" ref="AZ67:AZ73" si="70">(AX67/AT67)*100</f>
        <v>0</v>
      </c>
      <c r="BA67" s="2">
        <v>900000000</v>
      </c>
      <c r="BB67" s="2">
        <f t="shared" ref="BB67:BB73" si="71">(BA67/1000000)</f>
        <v>900</v>
      </c>
      <c r="BC67" s="2">
        <f t="shared" ref="BC67:BC73" si="72">(BA67/AT67)*100</f>
        <v>100</v>
      </c>
      <c r="BD67" s="2">
        <v>0</v>
      </c>
      <c r="BE67" s="2">
        <f t="shared" ref="BE67:BE73" si="73">(BD67/1000000)</f>
        <v>0</v>
      </c>
      <c r="BF67" s="2">
        <f t="shared" ref="BF67:BF73" si="74">(BD67/AT67)*100</f>
        <v>0</v>
      </c>
      <c r="BG67" s="2">
        <v>0</v>
      </c>
      <c r="BH67" s="2">
        <f t="shared" ref="BH67:BH73" si="75">(BG67/1000000)</f>
        <v>0</v>
      </c>
      <c r="BI67" s="2">
        <f t="shared" ref="BI67:BI73" si="76">(BG67/AT67)*100</f>
        <v>0</v>
      </c>
      <c r="BJ67" s="2">
        <v>900000000</v>
      </c>
      <c r="BK67" s="2">
        <f t="shared" ref="BK67:BK73" si="77">(BJ67/1000000)</f>
        <v>900</v>
      </c>
      <c r="BL67" s="2">
        <f t="shared" ref="BL67:BL73" si="78">(BJ67/AT67)*100</f>
        <v>100</v>
      </c>
      <c r="BM67" s="2">
        <v>0</v>
      </c>
      <c r="BN67" s="2">
        <f t="shared" ref="BN67:BN73" si="79">(BM67/1000000)</f>
        <v>0</v>
      </c>
      <c r="BO67" s="2">
        <f t="shared" ref="BO67:BO73" si="80">(BM67/AT67)*100</f>
        <v>0</v>
      </c>
      <c r="BP67" s="2">
        <v>0</v>
      </c>
      <c r="BQ67" s="2">
        <f t="shared" ref="BQ67:BQ73" si="81">(BP67/1000000)</f>
        <v>0</v>
      </c>
      <c r="BR67" s="2">
        <f t="shared" ref="BR67:BR73" si="82">(BP67/AT67)*100</f>
        <v>0</v>
      </c>
      <c r="BS67" s="2">
        <v>900000000</v>
      </c>
      <c r="BT67" s="11">
        <v>49</v>
      </c>
      <c r="BU67" s="11">
        <v>329</v>
      </c>
      <c r="BV67" s="2">
        <v>164.59011893870081</v>
      </c>
      <c r="BW67" s="2">
        <v>80</v>
      </c>
      <c r="BX67" s="2">
        <v>239.15645013723696</v>
      </c>
      <c r="BY67" s="11">
        <v>316</v>
      </c>
      <c r="BZ67" s="11">
        <v>158</v>
      </c>
      <c r="CA67" s="11">
        <v>145.5352241537054</v>
      </c>
      <c r="CB67" s="2">
        <v>1042.6386093321134</v>
      </c>
      <c r="CC67" s="11">
        <v>174</v>
      </c>
      <c r="CD67" s="11">
        <v>35</v>
      </c>
      <c r="CE67" s="2">
        <v>1.0109999999999999</v>
      </c>
      <c r="CF67" s="2">
        <v>89.238299999999995</v>
      </c>
      <c r="CG67" s="2">
        <v>107.27719999999999</v>
      </c>
      <c r="CH67" s="2">
        <v>6.0410000000000004</v>
      </c>
      <c r="CI67" s="2">
        <v>53.984000000000002</v>
      </c>
      <c r="CJ67" s="2">
        <v>4.67</v>
      </c>
      <c r="CK67" s="6">
        <v>7069</v>
      </c>
      <c r="CL67" s="11">
        <v>17</v>
      </c>
      <c r="CM67" s="11">
        <v>140</v>
      </c>
      <c r="CN67" s="11">
        <v>128</v>
      </c>
      <c r="CO67" s="11">
        <v>192</v>
      </c>
      <c r="CP67" s="11">
        <v>163.41176470588235</v>
      </c>
      <c r="CQ67" s="11">
        <v>80</v>
      </c>
      <c r="CR67" s="11">
        <v>239.29411764705881</v>
      </c>
      <c r="CS67" s="11">
        <v>313</v>
      </c>
      <c r="CT67" s="11">
        <v>163</v>
      </c>
      <c r="CU67" s="11">
        <v>143.88235294117646</v>
      </c>
      <c r="CV67" s="11">
        <v>1027.5294117647059</v>
      </c>
      <c r="CW67" s="11">
        <v>170</v>
      </c>
      <c r="CX67" s="11">
        <v>37</v>
      </c>
      <c r="CY67" s="11">
        <v>1.0109999999999997</v>
      </c>
      <c r="CZ67" s="11">
        <v>89.238299999999995</v>
      </c>
      <c r="DA67" s="11">
        <v>107.27719999999999</v>
      </c>
      <c r="DB67" s="11">
        <v>6.0409999999999986</v>
      </c>
      <c r="DC67" s="11">
        <v>53.984000000000009</v>
      </c>
      <c r="DD67" s="11">
        <v>4.6700000000000008</v>
      </c>
      <c r="DE67" s="11">
        <v>7069</v>
      </c>
      <c r="DF67" s="11">
        <v>26</v>
      </c>
      <c r="DG67" s="11">
        <v>84</v>
      </c>
      <c r="DH67" s="11">
        <v>108</v>
      </c>
      <c r="DI67" s="11">
        <v>241</v>
      </c>
      <c r="DJ67" s="11">
        <v>166.11538461538461</v>
      </c>
      <c r="DK67" s="11">
        <v>80</v>
      </c>
      <c r="DL67" s="11">
        <v>238.80769230769232</v>
      </c>
      <c r="DM67" s="11">
        <v>313</v>
      </c>
      <c r="DN67" s="11">
        <v>161</v>
      </c>
      <c r="DO67" s="11">
        <v>146</v>
      </c>
      <c r="DP67" s="11">
        <v>1044.0384615384614</v>
      </c>
      <c r="DQ67" s="11">
        <v>174</v>
      </c>
      <c r="DR67" s="11">
        <v>35</v>
      </c>
      <c r="DS67" s="11">
        <v>1.0109999999999995</v>
      </c>
      <c r="DT67" s="11">
        <v>89.238299999999995</v>
      </c>
      <c r="DU67" s="11">
        <v>107.27719999999999</v>
      </c>
      <c r="DV67" s="11">
        <v>6.0409999999999977</v>
      </c>
      <c r="DW67" s="11">
        <v>53.983999999999988</v>
      </c>
      <c r="DX67" s="11">
        <v>4.6700000000000008</v>
      </c>
      <c r="DY67" s="11">
        <v>7069</v>
      </c>
      <c r="DZ67" t="s">
        <v>57</v>
      </c>
    </row>
    <row r="68" spans="1:130">
      <c r="A68" s="1">
        <v>66</v>
      </c>
      <c r="B68" s="11">
        <v>22</v>
      </c>
      <c r="C68" s="6">
        <v>388946</v>
      </c>
      <c r="D68" s="6">
        <v>7984734</v>
      </c>
      <c r="E68" s="16">
        <v>-40.050699999999999</v>
      </c>
      <c r="F68" s="16">
        <v>-18.2242</v>
      </c>
      <c r="G68" s="2">
        <v>269780.78679699998</v>
      </c>
      <c r="H68" s="2">
        <f t="shared" si="42"/>
        <v>0.26978078679699996</v>
      </c>
      <c r="I68" s="2">
        <f t="shared" si="41"/>
        <v>3.4774751139171986E-2</v>
      </c>
      <c r="J68" s="2">
        <v>4125084.33922</v>
      </c>
      <c r="K68" s="2">
        <f t="shared" si="43"/>
        <v>4.1250843392199998</v>
      </c>
      <c r="L68" s="2">
        <f t="shared" si="44"/>
        <v>0.53172348938403491</v>
      </c>
      <c r="M68" s="2">
        <v>45117777.890299998</v>
      </c>
      <c r="N68" s="2">
        <f t="shared" si="45"/>
        <v>45.117777890299998</v>
      </c>
      <c r="O68" s="2">
        <f t="shared" si="46"/>
        <v>5.8156828613158513</v>
      </c>
      <c r="P68" s="2">
        <v>116126573.266</v>
      </c>
      <c r="Q68" s="2">
        <f t="shared" si="47"/>
        <v>116.12657326600001</v>
      </c>
      <c r="R68" s="2">
        <f t="shared" si="48"/>
        <v>14.968718617492293</v>
      </c>
      <c r="S68" s="2">
        <v>60246564.273500003</v>
      </c>
      <c r="T68" s="2">
        <f t="shared" si="49"/>
        <v>60.246564273500006</v>
      </c>
      <c r="U68" s="2">
        <f t="shared" si="50"/>
        <v>7.7657838590912949</v>
      </c>
      <c r="V68" s="2">
        <v>15738547.107000001</v>
      </c>
      <c r="W68" s="2">
        <f t="shared" si="51"/>
        <v>15.738547107</v>
      </c>
      <c r="X68" s="2">
        <f t="shared" si="52"/>
        <v>2.0286991725244179</v>
      </c>
      <c r="Y68" s="2">
        <v>1828345.6591099999</v>
      </c>
      <c r="Z68" s="2">
        <f t="shared" si="53"/>
        <v>1.8283456591099998</v>
      </c>
      <c r="AA68" s="2">
        <f t="shared" si="54"/>
        <v>0.23567380778593922</v>
      </c>
      <c r="AB68" s="2">
        <v>0</v>
      </c>
      <c r="AC68" s="2">
        <f t="shared" si="55"/>
        <v>0</v>
      </c>
      <c r="AD68" s="2">
        <f t="shared" si="56"/>
        <v>0</v>
      </c>
      <c r="AE68" s="2">
        <v>468820689.24800003</v>
      </c>
      <c r="AF68" s="2">
        <f t="shared" si="57"/>
        <v>468.82068924800001</v>
      </c>
      <c r="AG68" s="2">
        <f t="shared" si="58"/>
        <v>60.431000261563398</v>
      </c>
      <c r="AH68" s="2">
        <v>0</v>
      </c>
      <c r="AI68" s="2">
        <f t="shared" si="59"/>
        <v>0</v>
      </c>
      <c r="AJ68" s="2">
        <f t="shared" si="60"/>
        <v>0</v>
      </c>
      <c r="AK68" s="2">
        <v>0</v>
      </c>
      <c r="AL68" s="2">
        <f t="shared" si="61"/>
        <v>0</v>
      </c>
      <c r="AM68" s="2">
        <f t="shared" si="62"/>
        <v>0</v>
      </c>
      <c r="AN68" s="2">
        <v>1042773.64876</v>
      </c>
      <c r="AO68" s="2">
        <f t="shared" si="63"/>
        <v>1.0427736487600001</v>
      </c>
      <c r="AP68" s="2">
        <f t="shared" si="64"/>
        <v>0.13441355316900788</v>
      </c>
      <c r="AQ68" s="2">
        <v>62478884.014399998</v>
      </c>
      <c r="AR68" s="2">
        <f t="shared" si="65"/>
        <v>62.478884014399995</v>
      </c>
      <c r="AS68" s="2">
        <f t="shared" si="66"/>
        <v>8.0535299375815725</v>
      </c>
      <c r="AT68" s="2">
        <v>775795017.82000005</v>
      </c>
      <c r="AU68" s="2">
        <v>0</v>
      </c>
      <c r="AV68" s="2">
        <f t="shared" si="67"/>
        <v>0</v>
      </c>
      <c r="AW68" s="2">
        <f t="shared" si="68"/>
        <v>0</v>
      </c>
      <c r="AX68" s="2">
        <v>0</v>
      </c>
      <c r="AY68" s="2">
        <f t="shared" si="69"/>
        <v>0</v>
      </c>
      <c r="AZ68" s="2">
        <f t="shared" si="70"/>
        <v>0</v>
      </c>
      <c r="BA68" s="2">
        <v>775795017.82000005</v>
      </c>
      <c r="BB68" s="2">
        <f t="shared" si="71"/>
        <v>775.79501782</v>
      </c>
      <c r="BC68" s="2">
        <f t="shared" si="72"/>
        <v>100</v>
      </c>
      <c r="BD68" s="2">
        <v>0</v>
      </c>
      <c r="BE68" s="2">
        <f t="shared" si="73"/>
        <v>0</v>
      </c>
      <c r="BF68" s="2">
        <f t="shared" si="74"/>
        <v>0</v>
      </c>
      <c r="BG68" s="2">
        <v>349480320.34600002</v>
      </c>
      <c r="BH68" s="2">
        <f t="shared" si="75"/>
        <v>349.48032034600004</v>
      </c>
      <c r="BI68" s="2">
        <f t="shared" si="76"/>
        <v>45.048023294612911</v>
      </c>
      <c r="BJ68" s="2">
        <v>345050108.21799999</v>
      </c>
      <c r="BK68" s="2">
        <f t="shared" si="77"/>
        <v>345.05010821799999</v>
      </c>
      <c r="BL68" s="2">
        <f t="shared" si="78"/>
        <v>44.476968824522473</v>
      </c>
      <c r="BM68" s="2">
        <v>81264589.2553</v>
      </c>
      <c r="BN68" s="2">
        <f t="shared" si="79"/>
        <v>81.264589255299995</v>
      </c>
      <c r="BO68" s="2">
        <f t="shared" si="80"/>
        <v>10.475007880774378</v>
      </c>
      <c r="BP68" s="2">
        <v>0</v>
      </c>
      <c r="BQ68" s="2">
        <f t="shared" si="81"/>
        <v>0</v>
      </c>
      <c r="BR68" s="2">
        <f t="shared" si="82"/>
        <v>0</v>
      </c>
      <c r="BS68" s="2">
        <v>775795017.81930006</v>
      </c>
      <c r="BT68" s="11">
        <v>4</v>
      </c>
      <c r="BU68" s="11">
        <v>151</v>
      </c>
      <c r="BV68" s="2">
        <v>86.589008363201913</v>
      </c>
      <c r="BW68" s="2">
        <v>80.5</v>
      </c>
      <c r="BX68" s="2">
        <v>241.15353938185444</v>
      </c>
      <c r="BY68" s="11">
        <v>316</v>
      </c>
      <c r="BZ68" s="11">
        <v>168</v>
      </c>
      <c r="CA68" s="11">
        <v>139.05682951146559</v>
      </c>
      <c r="CB68" s="2">
        <v>1109.4875373878365</v>
      </c>
      <c r="CC68" s="11">
        <v>173</v>
      </c>
      <c r="CD68" s="11">
        <v>42</v>
      </c>
      <c r="CE68" s="2">
        <v>1.0109999999999999</v>
      </c>
      <c r="CF68" s="2">
        <v>91.475049999999996</v>
      </c>
      <c r="CG68" s="2">
        <v>108.80535</v>
      </c>
      <c r="CH68" s="2">
        <v>6.0195000000000007</v>
      </c>
      <c r="CI68" s="2">
        <v>60.786600000000007</v>
      </c>
      <c r="CJ68" s="2">
        <v>4.6715</v>
      </c>
      <c r="CK68" s="6">
        <v>7121.5</v>
      </c>
      <c r="CL68" s="11">
        <v>8</v>
      </c>
      <c r="CM68" s="11">
        <v>64</v>
      </c>
      <c r="CN68" s="11">
        <v>91</v>
      </c>
      <c r="CO68" s="11">
        <v>128</v>
      </c>
      <c r="CP68" s="11">
        <v>108.125</v>
      </c>
      <c r="CQ68" s="11">
        <v>80.125</v>
      </c>
      <c r="CR68" s="11">
        <v>240.5</v>
      </c>
      <c r="CS68" s="11">
        <v>312</v>
      </c>
      <c r="CT68" s="11">
        <v>168</v>
      </c>
      <c r="CU68" s="11">
        <v>142.25</v>
      </c>
      <c r="CV68" s="11">
        <v>1076.125</v>
      </c>
      <c r="CW68" s="11">
        <v>170</v>
      </c>
      <c r="CX68" s="11">
        <v>44</v>
      </c>
      <c r="CY68" s="11">
        <v>1.0109999999999999</v>
      </c>
      <c r="CZ68" s="11">
        <v>89.238299999999995</v>
      </c>
      <c r="DA68" s="11">
        <v>107.27719999999999</v>
      </c>
      <c r="DB68" s="11">
        <v>6.0410000000000004</v>
      </c>
      <c r="DC68" s="11">
        <v>53.983999999999995</v>
      </c>
      <c r="DD68" s="11">
        <v>4.6700000000000008</v>
      </c>
      <c r="DE68" s="11">
        <v>7069</v>
      </c>
      <c r="DF68" s="11">
        <v>18</v>
      </c>
      <c r="DG68" s="11">
        <v>127</v>
      </c>
      <c r="DH68" s="11">
        <v>61</v>
      </c>
      <c r="DI68" s="11">
        <v>125</v>
      </c>
      <c r="DJ68" s="11">
        <v>88.5</v>
      </c>
      <c r="DK68" s="11">
        <v>80.333333333333329</v>
      </c>
      <c r="DL68" s="11">
        <v>241.05555555555554</v>
      </c>
      <c r="DM68" s="11">
        <v>312</v>
      </c>
      <c r="DN68" s="11">
        <v>170</v>
      </c>
      <c r="DO68" s="11">
        <v>138.27777777777777</v>
      </c>
      <c r="DP68" s="11">
        <v>1116.7222222222222</v>
      </c>
      <c r="DQ68" s="11">
        <v>175</v>
      </c>
      <c r="DR68" s="11">
        <v>44</v>
      </c>
      <c r="DS68" s="11">
        <v>1.0109999999999997</v>
      </c>
      <c r="DT68" s="11">
        <v>90.729466666666667</v>
      </c>
      <c r="DU68" s="11">
        <v>108.29596666666666</v>
      </c>
      <c r="DV68" s="11">
        <v>6.0266666666666655</v>
      </c>
      <c r="DW68" s="11">
        <v>58.519066666666681</v>
      </c>
      <c r="DX68" s="11">
        <v>4.6710000000000012</v>
      </c>
      <c r="DY68" s="11">
        <v>7104</v>
      </c>
      <c r="DZ68" t="s">
        <v>55</v>
      </c>
    </row>
    <row r="69" spans="1:130">
      <c r="A69" s="1">
        <v>67</v>
      </c>
      <c r="B69" s="11">
        <v>22</v>
      </c>
      <c r="C69" s="6">
        <v>414077</v>
      </c>
      <c r="D69" s="6">
        <v>7977248</v>
      </c>
      <c r="E69" s="16">
        <v>-39.813299999999998</v>
      </c>
      <c r="F69" s="16">
        <v>-18.292999999999999</v>
      </c>
      <c r="G69" s="2">
        <v>1894264.4774100001</v>
      </c>
      <c r="H69" s="2">
        <f t="shared" si="42"/>
        <v>1.8942644774100001</v>
      </c>
      <c r="I69" s="2">
        <f t="shared" ref="I69:I73" si="83">(G69/AT69)*100</f>
        <v>0.82927143984970997</v>
      </c>
      <c r="J69" s="2">
        <v>34199.3955021</v>
      </c>
      <c r="K69" s="2">
        <f t="shared" si="43"/>
        <v>3.4199395502100001E-2</v>
      </c>
      <c r="L69" s="2">
        <f t="shared" si="44"/>
        <v>1.4971817445889692E-2</v>
      </c>
      <c r="M69" s="2">
        <v>4128954.8939899998</v>
      </c>
      <c r="N69" s="2">
        <f t="shared" si="45"/>
        <v>4.1289548939899996</v>
      </c>
      <c r="O69" s="2">
        <f t="shared" si="46"/>
        <v>1.807574607900166</v>
      </c>
      <c r="P69" s="2">
        <v>7969494.4148500003</v>
      </c>
      <c r="Q69" s="2">
        <f t="shared" si="47"/>
        <v>7.9694944148500007</v>
      </c>
      <c r="R69" s="2">
        <f t="shared" si="48"/>
        <v>3.4888866824515961</v>
      </c>
      <c r="S69" s="2">
        <v>45339216.969999999</v>
      </c>
      <c r="T69" s="2">
        <f t="shared" si="49"/>
        <v>45.339216969999995</v>
      </c>
      <c r="U69" s="2">
        <f t="shared" si="50"/>
        <v>19.848610469525461</v>
      </c>
      <c r="V69" s="2">
        <v>72427335.9322</v>
      </c>
      <c r="W69" s="2">
        <f t="shared" si="51"/>
        <v>72.427335932199995</v>
      </c>
      <c r="X69" s="2">
        <f t="shared" si="52"/>
        <v>31.707252006908725</v>
      </c>
      <c r="Y69" s="2">
        <v>3833495.5384499999</v>
      </c>
      <c r="Z69" s="2">
        <f t="shared" si="53"/>
        <v>3.8334955384499998</v>
      </c>
      <c r="AA69" s="2">
        <f t="shared" si="54"/>
        <v>1.6782283586790805</v>
      </c>
      <c r="AB69" s="2">
        <v>0</v>
      </c>
      <c r="AC69" s="2">
        <f t="shared" si="55"/>
        <v>0</v>
      </c>
      <c r="AD69" s="2">
        <f t="shared" si="56"/>
        <v>0</v>
      </c>
      <c r="AE69" s="2">
        <v>83165876.034999996</v>
      </c>
      <c r="AF69" s="2">
        <f t="shared" si="57"/>
        <v>83.165876034999997</v>
      </c>
      <c r="AG69" s="2">
        <f t="shared" si="58"/>
        <v>36.408372003155868</v>
      </c>
      <c r="AH69" s="2">
        <v>3863884.2874799999</v>
      </c>
      <c r="AI69" s="2">
        <f t="shared" si="59"/>
        <v>3.8638842874799999</v>
      </c>
      <c r="AJ69" s="2">
        <f t="shared" si="60"/>
        <v>1.691531950634622</v>
      </c>
      <c r="AK69" s="2">
        <v>0</v>
      </c>
      <c r="AL69" s="2">
        <f t="shared" si="61"/>
        <v>0</v>
      </c>
      <c r="AM69" s="2">
        <f t="shared" si="62"/>
        <v>0</v>
      </c>
      <c r="AN69" s="2">
        <v>321069.56086700002</v>
      </c>
      <c r="AO69" s="2">
        <f t="shared" si="63"/>
        <v>0.321069560867</v>
      </c>
      <c r="AP69" s="2">
        <f t="shared" si="64"/>
        <v>0.14055788946437728</v>
      </c>
      <c r="AQ69" s="2">
        <v>5447354.8484199997</v>
      </c>
      <c r="AR69" s="2">
        <f t="shared" si="65"/>
        <v>5.4473548484199998</v>
      </c>
      <c r="AS69" s="2">
        <f t="shared" si="66"/>
        <v>2.3847439744517822</v>
      </c>
      <c r="AT69" s="2">
        <v>228425143.61199999</v>
      </c>
      <c r="AU69" s="2">
        <v>0</v>
      </c>
      <c r="AV69" s="2">
        <f t="shared" si="67"/>
        <v>0</v>
      </c>
      <c r="AW69" s="2">
        <f t="shared" si="68"/>
        <v>0</v>
      </c>
      <c r="AX69" s="2">
        <v>0</v>
      </c>
      <c r="AY69" s="2">
        <f t="shared" si="69"/>
        <v>0</v>
      </c>
      <c r="AZ69" s="2">
        <f t="shared" si="70"/>
        <v>0</v>
      </c>
      <c r="BA69" s="2">
        <v>228425143.61199999</v>
      </c>
      <c r="BB69" s="2">
        <f t="shared" si="71"/>
        <v>228.425143612</v>
      </c>
      <c r="BC69" s="2">
        <f t="shared" si="72"/>
        <v>100</v>
      </c>
      <c r="BD69" s="2">
        <v>8594745.2240699995</v>
      </c>
      <c r="BE69" s="2">
        <f t="shared" si="73"/>
        <v>8.5947452240699995</v>
      </c>
      <c r="BF69" s="2">
        <f t="shared" si="74"/>
        <v>3.7626090929240794</v>
      </c>
      <c r="BG69" s="2">
        <v>219830398.38800001</v>
      </c>
      <c r="BH69" s="2">
        <f t="shared" si="75"/>
        <v>219.83039838800002</v>
      </c>
      <c r="BI69" s="2">
        <f t="shared" si="76"/>
        <v>96.237390907106573</v>
      </c>
      <c r="BJ69" s="2">
        <v>0</v>
      </c>
      <c r="BK69" s="2">
        <f t="shared" si="77"/>
        <v>0</v>
      </c>
      <c r="BL69" s="2">
        <f t="shared" si="78"/>
        <v>0</v>
      </c>
      <c r="BM69" s="2">
        <v>0</v>
      </c>
      <c r="BN69" s="2">
        <f t="shared" si="79"/>
        <v>0</v>
      </c>
      <c r="BO69" s="2">
        <f t="shared" si="80"/>
        <v>0</v>
      </c>
      <c r="BP69" s="2">
        <v>0</v>
      </c>
      <c r="BQ69" s="2">
        <f t="shared" si="81"/>
        <v>0</v>
      </c>
      <c r="BR69" s="2">
        <f t="shared" si="82"/>
        <v>0</v>
      </c>
      <c r="BS69" s="2">
        <v>228425143.61207002</v>
      </c>
      <c r="BT69" s="11">
        <v>3</v>
      </c>
      <c r="BU69" s="11">
        <v>79</v>
      </c>
      <c r="BV69" s="2">
        <v>46.412408759124091</v>
      </c>
      <c r="BW69" s="2">
        <v>81.5</v>
      </c>
      <c r="BX69" s="2">
        <v>240.82679738562092</v>
      </c>
      <c r="BY69" s="11">
        <v>311</v>
      </c>
      <c r="BZ69" s="11">
        <v>172</v>
      </c>
      <c r="CA69" s="11">
        <v>131.86928104575162</v>
      </c>
      <c r="CB69" s="2">
        <v>1293.0098039215686</v>
      </c>
      <c r="CC69" s="11">
        <v>188</v>
      </c>
      <c r="CD69" s="11">
        <v>60</v>
      </c>
      <c r="CE69" s="2"/>
      <c r="CF69" s="2">
        <v>93.711799999999997</v>
      </c>
      <c r="CG69" s="2">
        <v>110.3335</v>
      </c>
      <c r="CH69" s="2">
        <v>5.9980000000000002</v>
      </c>
      <c r="CI69" s="2">
        <v>67.589200000000005</v>
      </c>
      <c r="CJ69" s="2">
        <v>4.673</v>
      </c>
      <c r="CK69" s="6">
        <v>7174</v>
      </c>
      <c r="CL69" s="11">
        <v>9</v>
      </c>
      <c r="CM69" s="11">
        <v>50</v>
      </c>
      <c r="CN69" s="11">
        <v>3</v>
      </c>
      <c r="CO69" s="11">
        <v>57</v>
      </c>
      <c r="CP69" s="11">
        <v>37.111111111111114</v>
      </c>
      <c r="CQ69" s="11">
        <v>81</v>
      </c>
      <c r="CR69" s="11">
        <v>241.11111111111111</v>
      </c>
      <c r="CS69" s="11">
        <v>311</v>
      </c>
      <c r="CT69" s="11">
        <v>174</v>
      </c>
      <c r="CU69" s="11">
        <v>132.55555555555554</v>
      </c>
      <c r="CV69" s="11">
        <v>1283.4444444444443</v>
      </c>
      <c r="CW69" s="11">
        <v>181</v>
      </c>
      <c r="CX69" s="11">
        <v>60</v>
      </c>
      <c r="CY69" s="11"/>
      <c r="CZ69" s="11">
        <v>93.711800000000011</v>
      </c>
      <c r="DA69" s="11">
        <v>110.33349999999999</v>
      </c>
      <c r="DB69" s="11">
        <v>5.9979999999999993</v>
      </c>
      <c r="DC69" s="11">
        <v>67.589200000000005</v>
      </c>
      <c r="DD69" s="11">
        <v>4.6730000000000009</v>
      </c>
      <c r="DE69" s="11">
        <v>7174</v>
      </c>
      <c r="DF69" s="11">
        <v>7</v>
      </c>
      <c r="DG69" s="11">
        <v>20</v>
      </c>
      <c r="DH69" s="11">
        <v>10</v>
      </c>
      <c r="DI69" s="11">
        <v>56</v>
      </c>
      <c r="DJ69" s="11">
        <v>39.142857142857146</v>
      </c>
      <c r="DK69" s="11">
        <v>81</v>
      </c>
      <c r="DL69" s="11">
        <v>241.14285714285714</v>
      </c>
      <c r="DM69" s="11">
        <v>311</v>
      </c>
      <c r="DN69" s="11">
        <v>172</v>
      </c>
      <c r="DO69" s="11">
        <v>134.14285714285714</v>
      </c>
      <c r="DP69" s="11">
        <v>1236.2857142857142</v>
      </c>
      <c r="DQ69" s="11">
        <v>176</v>
      </c>
      <c r="DR69" s="11">
        <v>54</v>
      </c>
      <c r="DS69" s="11">
        <v>1.0109999999999999</v>
      </c>
      <c r="DT69" s="11">
        <v>93.07272857142857</v>
      </c>
      <c r="DU69" s="11">
        <v>109.89688571428569</v>
      </c>
      <c r="DV69" s="11">
        <v>6.004142857142857</v>
      </c>
      <c r="DW69" s="11">
        <v>65.645600000000002</v>
      </c>
      <c r="DX69" s="11">
        <v>4.6725714285714295</v>
      </c>
      <c r="DY69" s="11">
        <v>7159</v>
      </c>
      <c r="DZ69" t="s">
        <v>55</v>
      </c>
    </row>
    <row r="70" spans="1:130">
      <c r="A70" s="1">
        <v>68</v>
      </c>
      <c r="B70" s="11">
        <v>19</v>
      </c>
      <c r="C70" s="6">
        <v>308436</v>
      </c>
      <c r="D70" s="6">
        <v>8007318</v>
      </c>
      <c r="E70" s="16">
        <v>-40.809800000000003</v>
      </c>
      <c r="F70" s="16">
        <v>-18.014500000000002</v>
      </c>
      <c r="G70" s="2">
        <v>0</v>
      </c>
      <c r="H70" s="2">
        <f t="shared" si="42"/>
        <v>0</v>
      </c>
      <c r="I70" s="2">
        <f t="shared" si="83"/>
        <v>0</v>
      </c>
      <c r="J70" s="2">
        <v>0</v>
      </c>
      <c r="K70" s="2">
        <f t="shared" si="43"/>
        <v>0</v>
      </c>
      <c r="L70" s="2">
        <f t="shared" si="44"/>
        <v>0</v>
      </c>
      <c r="M70" s="2">
        <v>6946215.9467200004</v>
      </c>
      <c r="N70" s="2">
        <f t="shared" si="45"/>
        <v>6.9462159467200006</v>
      </c>
      <c r="O70" s="2">
        <f t="shared" si="46"/>
        <v>5.446573541554022</v>
      </c>
      <c r="P70" s="2">
        <v>97199.341471299995</v>
      </c>
      <c r="Q70" s="2">
        <f t="shared" si="47"/>
        <v>9.7199341471299994E-2</v>
      </c>
      <c r="R70" s="2">
        <f t="shared" si="48"/>
        <v>7.6214641982738973E-2</v>
      </c>
      <c r="S70" s="2">
        <v>5421643.6587399999</v>
      </c>
      <c r="T70" s="2">
        <f t="shared" si="49"/>
        <v>5.4216436587399999</v>
      </c>
      <c r="U70" s="2">
        <f t="shared" si="50"/>
        <v>4.251146398258923</v>
      </c>
      <c r="V70" s="2">
        <v>0</v>
      </c>
      <c r="W70" s="2">
        <f t="shared" si="51"/>
        <v>0</v>
      </c>
      <c r="X70" s="2">
        <f t="shared" si="52"/>
        <v>0</v>
      </c>
      <c r="Y70" s="2">
        <v>0</v>
      </c>
      <c r="Z70" s="2">
        <f t="shared" si="53"/>
        <v>0</v>
      </c>
      <c r="AA70" s="2">
        <f t="shared" si="54"/>
        <v>0</v>
      </c>
      <c r="AB70" s="2">
        <v>0</v>
      </c>
      <c r="AC70" s="2">
        <f t="shared" si="55"/>
        <v>0</v>
      </c>
      <c r="AD70" s="2">
        <f t="shared" si="56"/>
        <v>0</v>
      </c>
      <c r="AE70" s="2">
        <v>109012657.15099999</v>
      </c>
      <c r="AF70" s="2">
        <f t="shared" si="57"/>
        <v>109.012657151</v>
      </c>
      <c r="AG70" s="2">
        <f t="shared" si="58"/>
        <v>85.477540388519401</v>
      </c>
      <c r="AH70" s="2">
        <v>0</v>
      </c>
      <c r="AI70" s="2">
        <f t="shared" si="59"/>
        <v>0</v>
      </c>
      <c r="AJ70" s="2">
        <f t="shared" si="60"/>
        <v>0</v>
      </c>
      <c r="AK70" s="2">
        <v>0</v>
      </c>
      <c r="AL70" s="2">
        <f t="shared" si="61"/>
        <v>0</v>
      </c>
      <c r="AM70" s="2">
        <f t="shared" si="62"/>
        <v>0</v>
      </c>
      <c r="AN70" s="2">
        <v>0</v>
      </c>
      <c r="AO70" s="2">
        <f t="shared" si="63"/>
        <v>0</v>
      </c>
      <c r="AP70" s="2">
        <f t="shared" si="64"/>
        <v>0</v>
      </c>
      <c r="AQ70" s="2">
        <v>6055969.1895300001</v>
      </c>
      <c r="AR70" s="2">
        <f t="shared" si="65"/>
        <v>6.0559691895299999</v>
      </c>
      <c r="AS70" s="2">
        <f t="shared" si="66"/>
        <v>4.7485252127434379</v>
      </c>
      <c r="AT70" s="2">
        <v>127533685.05400001</v>
      </c>
      <c r="AU70" s="2">
        <v>0</v>
      </c>
      <c r="AV70" s="2">
        <f t="shared" si="67"/>
        <v>0</v>
      </c>
      <c r="AW70" s="2">
        <f t="shared" si="68"/>
        <v>0</v>
      </c>
      <c r="AX70" s="2">
        <v>0</v>
      </c>
      <c r="AY70" s="2">
        <f t="shared" si="69"/>
        <v>0</v>
      </c>
      <c r="AZ70" s="2">
        <f t="shared" si="70"/>
        <v>0</v>
      </c>
      <c r="BA70" s="2">
        <v>127533685.05400001</v>
      </c>
      <c r="BB70" s="2">
        <f t="shared" si="71"/>
        <v>127.533685054</v>
      </c>
      <c r="BC70" s="2">
        <f t="shared" si="72"/>
        <v>100</v>
      </c>
      <c r="BD70" s="2">
        <v>0</v>
      </c>
      <c r="BE70" s="2">
        <f t="shared" si="73"/>
        <v>0</v>
      </c>
      <c r="BF70" s="2">
        <f t="shared" si="74"/>
        <v>0</v>
      </c>
      <c r="BG70" s="2">
        <v>109431886.366</v>
      </c>
      <c r="BH70" s="2">
        <f t="shared" si="75"/>
        <v>109.431886366</v>
      </c>
      <c r="BI70" s="2">
        <f t="shared" si="76"/>
        <v>85.806260769195703</v>
      </c>
      <c r="BJ70" s="2">
        <v>18101798.687800001</v>
      </c>
      <c r="BK70" s="2">
        <f t="shared" si="77"/>
        <v>18.101798687800002</v>
      </c>
      <c r="BL70" s="2">
        <f t="shared" si="78"/>
        <v>14.193739230647481</v>
      </c>
      <c r="BM70" s="2">
        <v>0</v>
      </c>
      <c r="BN70" s="2">
        <f t="shared" si="79"/>
        <v>0</v>
      </c>
      <c r="BO70" s="2">
        <f t="shared" si="80"/>
        <v>0</v>
      </c>
      <c r="BP70" s="2">
        <v>0</v>
      </c>
      <c r="BQ70" s="2">
        <f t="shared" si="81"/>
        <v>0</v>
      </c>
      <c r="BR70" s="2">
        <f t="shared" si="82"/>
        <v>0</v>
      </c>
      <c r="BS70" s="2">
        <v>127533685.0538</v>
      </c>
      <c r="BT70" s="11">
        <v>188</v>
      </c>
      <c r="BU70" s="11">
        <v>465</v>
      </c>
      <c r="BV70" s="2">
        <v>290.64102564102564</v>
      </c>
      <c r="BW70" s="2">
        <v>79.5</v>
      </c>
      <c r="BX70" s="2">
        <v>235.29100529100529</v>
      </c>
      <c r="BY70" s="11">
        <v>319</v>
      </c>
      <c r="BZ70" s="11">
        <v>145</v>
      </c>
      <c r="CA70" s="11">
        <v>157.74603174603175</v>
      </c>
      <c r="CB70" s="2">
        <v>1051.2804232804233</v>
      </c>
      <c r="CC70" s="11">
        <v>180</v>
      </c>
      <c r="CD70" s="11">
        <v>27</v>
      </c>
      <c r="CE70" s="2">
        <v>0.80549999999999988</v>
      </c>
      <c r="CF70" s="2">
        <v>80.234849999999994</v>
      </c>
      <c r="CG70" s="2">
        <v>103.51524999999999</v>
      </c>
      <c r="CH70" s="2">
        <v>4.9664999999999999</v>
      </c>
      <c r="CI70" s="2">
        <v>44.966999999999999</v>
      </c>
      <c r="CJ70" s="2">
        <v>5.1464999999999996</v>
      </c>
      <c r="CK70" s="6">
        <v>6843.5</v>
      </c>
      <c r="CL70" s="2">
        <v>0</v>
      </c>
      <c r="CM70" s="2">
        <v>0</v>
      </c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>
        <v>2</v>
      </c>
      <c r="DG70" s="11">
        <v>30</v>
      </c>
      <c r="DH70" s="11">
        <v>208</v>
      </c>
      <c r="DI70" s="11">
        <v>236</v>
      </c>
      <c r="DJ70" s="11">
        <v>222</v>
      </c>
      <c r="DK70" s="11">
        <v>80</v>
      </c>
      <c r="DL70" s="11">
        <v>236.5</v>
      </c>
      <c r="DM70" s="11">
        <v>315</v>
      </c>
      <c r="DN70" s="11">
        <v>157</v>
      </c>
      <c r="DO70" s="11">
        <v>157</v>
      </c>
      <c r="DP70" s="11">
        <v>1045.5</v>
      </c>
      <c r="DQ70" s="11">
        <v>177</v>
      </c>
      <c r="DR70" s="11">
        <v>29</v>
      </c>
      <c r="DS70" s="11">
        <v>1.0109999999999999</v>
      </c>
      <c r="DT70" s="11">
        <v>81.069999999999993</v>
      </c>
      <c r="DU70" s="11">
        <v>99.063199999999995</v>
      </c>
      <c r="DV70" s="11">
        <v>4.6189999999999998</v>
      </c>
      <c r="DW70" s="11">
        <v>52.869300000000003</v>
      </c>
      <c r="DX70" s="11">
        <v>5.1449999999999996</v>
      </c>
      <c r="DY70" s="11">
        <v>6819</v>
      </c>
      <c r="DZ70" t="s">
        <v>55</v>
      </c>
    </row>
    <row r="71" spans="1:130">
      <c r="A71" s="1">
        <v>69</v>
      </c>
      <c r="B71" s="11">
        <v>21</v>
      </c>
      <c r="C71" s="6">
        <v>333556</v>
      </c>
      <c r="D71" s="6">
        <v>8008853</v>
      </c>
      <c r="E71" s="16">
        <v>-40.572499999999998</v>
      </c>
      <c r="F71" s="16">
        <v>-18.002700000000001</v>
      </c>
      <c r="G71" s="2">
        <v>372600.31349899998</v>
      </c>
      <c r="H71" s="2">
        <f t="shared" si="42"/>
        <v>0.37260031349899997</v>
      </c>
      <c r="I71" s="2">
        <f t="shared" si="83"/>
        <v>9.8439717562433054E-2</v>
      </c>
      <c r="J71" s="2">
        <v>508053.80096399999</v>
      </c>
      <c r="K71" s="2">
        <f t="shared" si="43"/>
        <v>0.50805380096399999</v>
      </c>
      <c r="L71" s="2">
        <f t="shared" si="44"/>
        <v>0.13422606171143484</v>
      </c>
      <c r="M71" s="2">
        <v>21094131.5108</v>
      </c>
      <c r="N71" s="2">
        <f t="shared" si="45"/>
        <v>21.0941315108</v>
      </c>
      <c r="O71" s="2">
        <f t="shared" si="46"/>
        <v>5.572996782123063</v>
      </c>
      <c r="P71" s="2">
        <v>12638388.5198</v>
      </c>
      <c r="Q71" s="2">
        <f t="shared" si="47"/>
        <v>12.638388519799999</v>
      </c>
      <c r="R71" s="2">
        <f t="shared" si="48"/>
        <v>3.3390186515147615</v>
      </c>
      <c r="S71" s="2">
        <v>8066667.0613599997</v>
      </c>
      <c r="T71" s="2">
        <f t="shared" si="49"/>
        <v>8.0666670613600004</v>
      </c>
      <c r="U71" s="2">
        <f t="shared" si="50"/>
        <v>2.1311856120931347</v>
      </c>
      <c r="V71" s="2">
        <v>0</v>
      </c>
      <c r="W71" s="2">
        <f t="shared" si="51"/>
        <v>0</v>
      </c>
      <c r="X71" s="2">
        <f t="shared" si="52"/>
        <v>0</v>
      </c>
      <c r="Y71" s="2">
        <v>0</v>
      </c>
      <c r="Z71" s="2">
        <f t="shared" si="53"/>
        <v>0</v>
      </c>
      <c r="AA71" s="2">
        <f t="shared" si="54"/>
        <v>0</v>
      </c>
      <c r="AB71" s="2">
        <v>0</v>
      </c>
      <c r="AC71" s="2">
        <f t="shared" si="55"/>
        <v>0</v>
      </c>
      <c r="AD71" s="2">
        <f t="shared" si="56"/>
        <v>0</v>
      </c>
      <c r="AE71" s="2">
        <v>305147653.75700003</v>
      </c>
      <c r="AF71" s="2">
        <f t="shared" si="57"/>
        <v>305.14765375700006</v>
      </c>
      <c r="AG71" s="2">
        <f t="shared" si="58"/>
        <v>80.618957532784847</v>
      </c>
      <c r="AH71" s="2">
        <v>0</v>
      </c>
      <c r="AI71" s="2">
        <f t="shared" si="59"/>
        <v>0</v>
      </c>
      <c r="AJ71" s="2">
        <f t="shared" si="60"/>
        <v>0</v>
      </c>
      <c r="AK71" s="2">
        <v>0</v>
      </c>
      <c r="AL71" s="2">
        <f t="shared" si="61"/>
        <v>0</v>
      </c>
      <c r="AM71" s="2">
        <f t="shared" si="62"/>
        <v>0</v>
      </c>
      <c r="AN71" s="2">
        <v>345151.49849099998</v>
      </c>
      <c r="AO71" s="2">
        <f t="shared" si="63"/>
        <v>0.34515149849099996</v>
      </c>
      <c r="AP71" s="2">
        <f t="shared" si="64"/>
        <v>9.1187835320476099E-2</v>
      </c>
      <c r="AQ71" s="2">
        <v>30333434.095699999</v>
      </c>
      <c r="AR71" s="2">
        <f t="shared" si="65"/>
        <v>30.333434095699999</v>
      </c>
      <c r="AS71" s="2">
        <f t="shared" si="66"/>
        <v>8.0139886545946215</v>
      </c>
      <c r="AT71" s="2">
        <v>378506077.34899998</v>
      </c>
      <c r="AU71" s="2">
        <v>0</v>
      </c>
      <c r="AV71" s="2">
        <f t="shared" si="67"/>
        <v>0</v>
      </c>
      <c r="AW71" s="2">
        <f t="shared" si="68"/>
        <v>0</v>
      </c>
      <c r="AX71" s="2">
        <v>0</v>
      </c>
      <c r="AY71" s="2">
        <f t="shared" si="69"/>
        <v>0</v>
      </c>
      <c r="AZ71" s="2">
        <f t="shared" si="70"/>
        <v>0</v>
      </c>
      <c r="BA71" s="2">
        <v>378506077.34899998</v>
      </c>
      <c r="BB71" s="2">
        <f t="shared" si="71"/>
        <v>378.50607734899995</v>
      </c>
      <c r="BC71" s="2">
        <f t="shared" si="72"/>
        <v>100</v>
      </c>
      <c r="BD71" s="2">
        <v>0</v>
      </c>
      <c r="BE71" s="2">
        <f t="shared" si="73"/>
        <v>0</v>
      </c>
      <c r="BF71" s="2">
        <f t="shared" si="74"/>
        <v>0</v>
      </c>
      <c r="BG71" s="2">
        <v>46523286.030000001</v>
      </c>
      <c r="BH71" s="2">
        <f t="shared" si="75"/>
        <v>46.523286030000001</v>
      </c>
      <c r="BI71" s="2">
        <f t="shared" si="76"/>
        <v>12.291291689645288</v>
      </c>
      <c r="BJ71" s="2">
        <v>331982791.31900001</v>
      </c>
      <c r="BK71" s="2">
        <f t="shared" si="77"/>
        <v>331.982791319</v>
      </c>
      <c r="BL71" s="2">
        <f t="shared" si="78"/>
        <v>87.708708310354723</v>
      </c>
      <c r="BM71" s="2">
        <v>0</v>
      </c>
      <c r="BN71" s="2">
        <f t="shared" si="79"/>
        <v>0</v>
      </c>
      <c r="BO71" s="2">
        <f t="shared" si="80"/>
        <v>0</v>
      </c>
      <c r="BP71" s="2">
        <v>0</v>
      </c>
      <c r="BQ71" s="2">
        <f t="shared" si="81"/>
        <v>0</v>
      </c>
      <c r="BR71" s="2">
        <f t="shared" si="82"/>
        <v>0</v>
      </c>
      <c r="BS71" s="2">
        <v>378506077.34899998</v>
      </c>
      <c r="BT71" s="11">
        <v>179</v>
      </c>
      <c r="BU71" s="11">
        <v>364</v>
      </c>
      <c r="BV71" s="2">
        <v>253.49699398797594</v>
      </c>
      <c r="BW71" s="2">
        <v>80</v>
      </c>
      <c r="BX71" s="2">
        <v>236.6949494949495</v>
      </c>
      <c r="BY71" s="11">
        <v>317</v>
      </c>
      <c r="BZ71" s="11">
        <v>153</v>
      </c>
      <c r="CA71" s="11">
        <v>151.35151515151514</v>
      </c>
      <c r="CB71" s="2">
        <v>1028.7717171717172</v>
      </c>
      <c r="CC71" s="11">
        <v>177</v>
      </c>
      <c r="CD71" s="11">
        <v>30</v>
      </c>
      <c r="CE71" s="2">
        <v>0.80549999999999988</v>
      </c>
      <c r="CF71" s="2">
        <v>82.705449999999999</v>
      </c>
      <c r="CG71" s="2">
        <v>103.274675</v>
      </c>
      <c r="CH71" s="2">
        <v>5.5330000000000004</v>
      </c>
      <c r="CI71" s="2">
        <v>49.201425000000008</v>
      </c>
      <c r="CJ71" s="2">
        <v>4.9017499999999998</v>
      </c>
      <c r="CK71" s="6">
        <v>6952.25</v>
      </c>
      <c r="CL71" s="11">
        <v>2</v>
      </c>
      <c r="CM71" s="11">
        <v>16</v>
      </c>
      <c r="CN71" s="11">
        <v>224</v>
      </c>
      <c r="CO71" s="11">
        <v>233</v>
      </c>
      <c r="CP71" s="11">
        <v>228.5</v>
      </c>
      <c r="CQ71" s="11">
        <v>80</v>
      </c>
      <c r="CR71" s="11">
        <v>238</v>
      </c>
      <c r="CS71" s="11">
        <v>312</v>
      </c>
      <c r="CT71" s="11">
        <v>162</v>
      </c>
      <c r="CU71" s="11">
        <v>149</v>
      </c>
      <c r="CV71" s="11">
        <v>1014.5</v>
      </c>
      <c r="CW71" s="11">
        <v>170</v>
      </c>
      <c r="CX71" s="11">
        <v>34</v>
      </c>
      <c r="CY71" s="11">
        <v>0.6</v>
      </c>
      <c r="CZ71" s="11">
        <v>80.256749999999997</v>
      </c>
      <c r="DA71" s="11">
        <v>103.37915</v>
      </c>
      <c r="DB71" s="11">
        <v>5.7360000000000007</v>
      </c>
      <c r="DC71" s="11">
        <v>44.976200000000006</v>
      </c>
      <c r="DD71" s="11">
        <v>4.8959999999999999</v>
      </c>
      <c r="DE71" s="11">
        <v>6960.5</v>
      </c>
      <c r="DF71" s="11">
        <v>11</v>
      </c>
      <c r="DG71" s="11">
        <v>37</v>
      </c>
      <c r="DH71" s="11">
        <v>191</v>
      </c>
      <c r="DI71" s="11">
        <v>252</v>
      </c>
      <c r="DJ71" s="11">
        <v>229.54545454545453</v>
      </c>
      <c r="DK71" s="11">
        <v>80</v>
      </c>
      <c r="DL71" s="11">
        <v>237.63636363636363</v>
      </c>
      <c r="DM71" s="11">
        <v>313</v>
      </c>
      <c r="DN71" s="11">
        <v>160</v>
      </c>
      <c r="DO71" s="11">
        <v>150.09090909090909</v>
      </c>
      <c r="DP71" s="11">
        <v>1019.9090909090909</v>
      </c>
      <c r="DQ71" s="11">
        <v>173</v>
      </c>
      <c r="DR71" s="11">
        <v>33</v>
      </c>
      <c r="DS71" s="11">
        <v>0.74945454545454526</v>
      </c>
      <c r="DT71" s="11">
        <v>81.061309090909077</v>
      </c>
      <c r="DU71" s="11">
        <v>103.80775454545456</v>
      </c>
      <c r="DV71" s="11">
        <v>5.3440000000000003</v>
      </c>
      <c r="DW71" s="11">
        <v>45.790072727272737</v>
      </c>
      <c r="DX71" s="11">
        <v>5.0120909090909089</v>
      </c>
      <c r="DY71" s="11">
        <v>6906.545454545455</v>
      </c>
      <c r="DZ71" t="s">
        <v>55</v>
      </c>
    </row>
    <row r="72" spans="1:130">
      <c r="A72" s="1">
        <v>70</v>
      </c>
      <c r="B72" s="11">
        <v>21</v>
      </c>
      <c r="C72" s="6">
        <v>358538</v>
      </c>
      <c r="D72" s="6">
        <v>8008528</v>
      </c>
      <c r="E72" s="16">
        <v>-40.336599999999997</v>
      </c>
      <c r="F72" s="16">
        <v>-18.007400000000001</v>
      </c>
      <c r="G72" s="2">
        <v>252555.22203800001</v>
      </c>
      <c r="H72" s="2">
        <f t="shared" si="42"/>
        <v>0.25255522203800002</v>
      </c>
      <c r="I72" s="2">
        <f t="shared" si="83"/>
        <v>6.2263390320732373E-2</v>
      </c>
      <c r="J72" s="2">
        <v>219013.702678</v>
      </c>
      <c r="K72" s="2">
        <f t="shared" si="43"/>
        <v>0.21901370267799999</v>
      </c>
      <c r="L72" s="2">
        <f t="shared" si="44"/>
        <v>5.3994273194546576E-2</v>
      </c>
      <c r="M72" s="2">
        <v>16324205.3466</v>
      </c>
      <c r="N72" s="2">
        <f t="shared" si="45"/>
        <v>16.324205346599999</v>
      </c>
      <c r="O72" s="2">
        <f t="shared" si="46"/>
        <v>4.0244678410102814</v>
      </c>
      <c r="P72" s="2">
        <v>43006641.912</v>
      </c>
      <c r="Q72" s="2">
        <f t="shared" si="47"/>
        <v>43.006641911999999</v>
      </c>
      <c r="R72" s="2">
        <f t="shared" si="48"/>
        <v>10.602589446152596</v>
      </c>
      <c r="S72" s="2">
        <v>10916634.924799999</v>
      </c>
      <c r="T72" s="2">
        <f t="shared" si="49"/>
        <v>10.916634924799999</v>
      </c>
      <c r="U72" s="2">
        <f t="shared" si="50"/>
        <v>2.6913191334031934</v>
      </c>
      <c r="V72" s="2">
        <v>0</v>
      </c>
      <c r="W72" s="2">
        <f t="shared" si="51"/>
        <v>0</v>
      </c>
      <c r="X72" s="2">
        <f t="shared" si="52"/>
        <v>0</v>
      </c>
      <c r="Y72" s="2">
        <v>0</v>
      </c>
      <c r="Z72" s="2">
        <f t="shared" si="53"/>
        <v>0</v>
      </c>
      <c r="AA72" s="2">
        <f t="shared" si="54"/>
        <v>0</v>
      </c>
      <c r="AB72" s="2">
        <v>0</v>
      </c>
      <c r="AC72" s="2">
        <f t="shared" si="55"/>
        <v>0</v>
      </c>
      <c r="AD72" s="2">
        <f t="shared" si="56"/>
        <v>0</v>
      </c>
      <c r="AE72" s="2">
        <v>291948517.70300001</v>
      </c>
      <c r="AF72" s="2">
        <f t="shared" si="57"/>
        <v>291.94851770299999</v>
      </c>
      <c r="AG72" s="2">
        <f t="shared" si="58"/>
        <v>71.97516790433292</v>
      </c>
      <c r="AH72" s="2">
        <v>0</v>
      </c>
      <c r="AI72" s="2">
        <f t="shared" si="59"/>
        <v>0</v>
      </c>
      <c r="AJ72" s="2">
        <f t="shared" si="60"/>
        <v>0</v>
      </c>
      <c r="AK72" s="2">
        <v>0</v>
      </c>
      <c r="AL72" s="2">
        <f t="shared" si="61"/>
        <v>0</v>
      </c>
      <c r="AM72" s="2">
        <f t="shared" si="62"/>
        <v>0</v>
      </c>
      <c r="AN72" s="2">
        <v>875993.88313099998</v>
      </c>
      <c r="AO72" s="2">
        <f t="shared" si="63"/>
        <v>0.87599388313100002</v>
      </c>
      <c r="AP72" s="2">
        <f t="shared" si="64"/>
        <v>0.2159620720721146</v>
      </c>
      <c r="AQ72" s="2">
        <v>42080389.786799997</v>
      </c>
      <c r="AR72" s="2">
        <f t="shared" si="65"/>
        <v>42.080389786799998</v>
      </c>
      <c r="AS72" s="2">
        <f t="shared" si="66"/>
        <v>10.374237020329231</v>
      </c>
      <c r="AT72" s="2">
        <v>405623948.097</v>
      </c>
      <c r="AU72" s="2">
        <v>0</v>
      </c>
      <c r="AV72" s="2">
        <f t="shared" si="67"/>
        <v>0</v>
      </c>
      <c r="AW72" s="2">
        <f t="shared" si="68"/>
        <v>0</v>
      </c>
      <c r="AX72" s="2">
        <v>0</v>
      </c>
      <c r="AY72" s="2">
        <f t="shared" si="69"/>
        <v>0</v>
      </c>
      <c r="AZ72" s="2">
        <f t="shared" si="70"/>
        <v>0</v>
      </c>
      <c r="BA72" s="2">
        <v>405623948.097</v>
      </c>
      <c r="BB72" s="2">
        <f t="shared" si="71"/>
        <v>405.62394809699998</v>
      </c>
      <c r="BC72" s="2">
        <f t="shared" si="72"/>
        <v>100</v>
      </c>
      <c r="BD72" s="2">
        <v>0</v>
      </c>
      <c r="BE72" s="2">
        <f t="shared" si="73"/>
        <v>0</v>
      </c>
      <c r="BF72" s="2">
        <f t="shared" si="74"/>
        <v>0</v>
      </c>
      <c r="BG72" s="2">
        <v>0</v>
      </c>
      <c r="BH72" s="2">
        <f t="shared" si="75"/>
        <v>0</v>
      </c>
      <c r="BI72" s="2">
        <f t="shared" si="76"/>
        <v>0</v>
      </c>
      <c r="BJ72" s="2">
        <v>405623948.097</v>
      </c>
      <c r="BK72" s="2">
        <f t="shared" si="77"/>
        <v>405.62394809699998</v>
      </c>
      <c r="BL72" s="2">
        <f t="shared" si="78"/>
        <v>100</v>
      </c>
      <c r="BM72" s="2">
        <v>0</v>
      </c>
      <c r="BN72" s="2">
        <f t="shared" si="79"/>
        <v>0</v>
      </c>
      <c r="BO72" s="2">
        <f t="shared" si="80"/>
        <v>0</v>
      </c>
      <c r="BP72" s="2">
        <v>0</v>
      </c>
      <c r="BQ72" s="2">
        <f t="shared" si="81"/>
        <v>0</v>
      </c>
      <c r="BR72" s="2">
        <f t="shared" si="82"/>
        <v>0</v>
      </c>
      <c r="BS72" s="2">
        <v>405623948.097</v>
      </c>
      <c r="BT72" s="11">
        <v>96</v>
      </c>
      <c r="BU72" s="11">
        <v>231</v>
      </c>
      <c r="BV72" s="2">
        <v>175.77710843373495</v>
      </c>
      <c r="BW72" s="2">
        <v>80</v>
      </c>
      <c r="BX72" s="2">
        <v>239.7479674796748</v>
      </c>
      <c r="BY72" s="11">
        <v>314</v>
      </c>
      <c r="BZ72" s="11">
        <v>163</v>
      </c>
      <c r="CA72" s="11">
        <v>144.99186991869919</v>
      </c>
      <c r="CB72" s="2">
        <v>995.05691056910564</v>
      </c>
      <c r="CC72" s="11">
        <v>169</v>
      </c>
      <c r="CD72" s="11">
        <v>34</v>
      </c>
      <c r="CE72" s="2">
        <v>0.80549999999999988</v>
      </c>
      <c r="CF72" s="2">
        <v>85.176050000000004</v>
      </c>
      <c r="CG72" s="2">
        <v>103.0341</v>
      </c>
      <c r="CH72" s="2">
        <v>6.0995000000000008</v>
      </c>
      <c r="CI72" s="2">
        <v>53.435850000000002</v>
      </c>
      <c r="CJ72" s="2">
        <v>4.657</v>
      </c>
      <c r="CK72" s="6">
        <v>7061</v>
      </c>
      <c r="CL72" s="11">
        <v>5</v>
      </c>
      <c r="CM72" s="11">
        <v>22</v>
      </c>
      <c r="CN72" s="11">
        <v>172</v>
      </c>
      <c r="CO72" s="11">
        <v>216</v>
      </c>
      <c r="CP72" s="11">
        <v>191.8</v>
      </c>
      <c r="CQ72" s="11">
        <v>80</v>
      </c>
      <c r="CR72" s="11">
        <v>239.4</v>
      </c>
      <c r="CS72" s="11">
        <v>312</v>
      </c>
      <c r="CT72" s="11">
        <v>165</v>
      </c>
      <c r="CU72" s="11">
        <v>145.80000000000001</v>
      </c>
      <c r="CV72" s="11">
        <v>994.6</v>
      </c>
      <c r="CW72" s="11">
        <v>167</v>
      </c>
      <c r="CX72" s="11">
        <v>35</v>
      </c>
      <c r="CY72" s="11">
        <v>0.76439999999999997</v>
      </c>
      <c r="CZ72" s="11">
        <v>84.363599999999991</v>
      </c>
      <c r="DA72" s="11">
        <v>102.18548</v>
      </c>
      <c r="DB72" s="11">
        <v>6.1112000000000011</v>
      </c>
      <c r="DC72" s="11">
        <v>53.326219999999999</v>
      </c>
      <c r="DD72" s="11">
        <v>4.6543999999999999</v>
      </c>
      <c r="DE72" s="11">
        <v>7059.4</v>
      </c>
      <c r="DF72" s="11">
        <v>10</v>
      </c>
      <c r="DG72" s="11">
        <v>26</v>
      </c>
      <c r="DH72" s="11">
        <v>114</v>
      </c>
      <c r="DI72" s="11">
        <v>216</v>
      </c>
      <c r="DJ72" s="11">
        <v>168.9</v>
      </c>
      <c r="DK72" s="11">
        <v>80</v>
      </c>
      <c r="DL72" s="11">
        <v>239.6</v>
      </c>
      <c r="DM72" s="11">
        <v>312</v>
      </c>
      <c r="DN72" s="11">
        <v>163</v>
      </c>
      <c r="DO72" s="11">
        <v>144.6</v>
      </c>
      <c r="DP72" s="11">
        <v>995.3</v>
      </c>
      <c r="DQ72" s="11">
        <v>168</v>
      </c>
      <c r="DR72" s="11">
        <v>36</v>
      </c>
      <c r="DS72" s="11">
        <v>0.92879999999999985</v>
      </c>
      <c r="DT72" s="11">
        <v>87.613399999999984</v>
      </c>
      <c r="DU72" s="11">
        <v>105.57995999999999</v>
      </c>
      <c r="DV72" s="11">
        <v>6.0644000000000009</v>
      </c>
      <c r="DW72" s="11">
        <v>53.764739999999996</v>
      </c>
      <c r="DX72" s="11">
        <v>4.6648000000000005</v>
      </c>
      <c r="DY72" s="11">
        <v>7065.8</v>
      </c>
      <c r="DZ72" t="s">
        <v>55</v>
      </c>
    </row>
    <row r="73" spans="1:130">
      <c r="A73" s="1">
        <v>71</v>
      </c>
      <c r="B73" s="11">
        <v>22</v>
      </c>
      <c r="C73" s="6">
        <v>378847</v>
      </c>
      <c r="D73" s="6">
        <v>8003798</v>
      </c>
      <c r="E73" s="16">
        <v>-40.145099999999999</v>
      </c>
      <c r="F73" s="16">
        <v>-18.051400000000001</v>
      </c>
      <c r="G73" s="2">
        <v>24071.7822433</v>
      </c>
      <c r="H73" s="2">
        <f t="shared" si="42"/>
        <v>2.4071782243300002E-2</v>
      </c>
      <c r="I73" s="2">
        <f t="shared" si="83"/>
        <v>6.4518214856169279E-2</v>
      </c>
      <c r="J73" s="2">
        <v>191695.12834</v>
      </c>
      <c r="K73" s="2">
        <f t="shared" si="43"/>
        <v>0.19169512833999999</v>
      </c>
      <c r="L73" s="2">
        <f t="shared" si="44"/>
        <v>0.51378943827740275</v>
      </c>
      <c r="M73" s="2">
        <v>1026900.44572</v>
      </c>
      <c r="N73" s="2">
        <f t="shared" si="45"/>
        <v>1.0269004457199999</v>
      </c>
      <c r="O73" s="2">
        <f t="shared" si="46"/>
        <v>2.7523422621230984</v>
      </c>
      <c r="P73" s="2">
        <v>9427286.4280500002</v>
      </c>
      <c r="Q73" s="2">
        <f t="shared" si="47"/>
        <v>9.4272864280499995</v>
      </c>
      <c r="R73" s="2">
        <f t="shared" si="48"/>
        <v>25.267414150228539</v>
      </c>
      <c r="S73" s="2">
        <v>697071.15509999997</v>
      </c>
      <c r="T73" s="2">
        <f t="shared" si="49"/>
        <v>0.69707115509999995</v>
      </c>
      <c r="U73" s="2">
        <f t="shared" si="50"/>
        <v>1.8683197654505885</v>
      </c>
      <c r="V73" s="2">
        <v>0</v>
      </c>
      <c r="W73" s="2">
        <f t="shared" si="51"/>
        <v>0</v>
      </c>
      <c r="X73" s="2">
        <f t="shared" si="52"/>
        <v>0</v>
      </c>
      <c r="Y73" s="2">
        <v>0</v>
      </c>
      <c r="Z73" s="2">
        <f t="shared" si="53"/>
        <v>0</v>
      </c>
      <c r="AA73" s="2">
        <f t="shared" si="54"/>
        <v>0</v>
      </c>
      <c r="AB73" s="2">
        <v>0</v>
      </c>
      <c r="AC73" s="2">
        <f t="shared" si="55"/>
        <v>0</v>
      </c>
      <c r="AD73" s="2">
        <f t="shared" si="56"/>
        <v>0</v>
      </c>
      <c r="AE73" s="2">
        <v>22076395.907499999</v>
      </c>
      <c r="AF73" s="2">
        <f t="shared" si="57"/>
        <v>22.0763959075</v>
      </c>
      <c r="AG73" s="2">
        <f t="shared" si="58"/>
        <v>59.170095509084319</v>
      </c>
      <c r="AH73" s="2">
        <v>0</v>
      </c>
      <c r="AI73" s="2">
        <f t="shared" si="59"/>
        <v>0</v>
      </c>
      <c r="AJ73" s="2">
        <f t="shared" si="60"/>
        <v>0</v>
      </c>
      <c r="AK73" s="2">
        <v>0</v>
      </c>
      <c r="AL73" s="2">
        <f t="shared" si="61"/>
        <v>0</v>
      </c>
      <c r="AM73" s="2">
        <f t="shared" si="62"/>
        <v>0</v>
      </c>
      <c r="AN73" s="2">
        <v>18899.826000199999</v>
      </c>
      <c r="AO73" s="2">
        <f t="shared" si="63"/>
        <v>1.8899826000199998E-2</v>
      </c>
      <c r="AP73" s="2">
        <f t="shared" si="64"/>
        <v>5.0656117702481872E-2</v>
      </c>
      <c r="AQ73" s="2">
        <v>3847736.7356599998</v>
      </c>
      <c r="AR73" s="2">
        <f t="shared" si="65"/>
        <v>3.8477367356599999</v>
      </c>
      <c r="AS73" s="2">
        <f t="shared" si="66"/>
        <v>10.312867693474733</v>
      </c>
      <c r="AT73" s="2">
        <v>37310056.232900001</v>
      </c>
      <c r="AU73" s="2">
        <v>0</v>
      </c>
      <c r="AV73" s="2">
        <f t="shared" si="67"/>
        <v>0</v>
      </c>
      <c r="AW73" s="2">
        <f t="shared" si="68"/>
        <v>0</v>
      </c>
      <c r="AX73" s="2">
        <v>0</v>
      </c>
      <c r="AY73" s="2">
        <f t="shared" si="69"/>
        <v>0</v>
      </c>
      <c r="AZ73" s="2">
        <f t="shared" si="70"/>
        <v>0</v>
      </c>
      <c r="BA73" s="2">
        <v>37310056.232900001</v>
      </c>
      <c r="BB73" s="2">
        <f t="shared" si="71"/>
        <v>37.310056232900003</v>
      </c>
      <c r="BC73" s="2">
        <f t="shared" si="72"/>
        <v>100</v>
      </c>
      <c r="BD73" s="2">
        <v>0</v>
      </c>
      <c r="BE73" s="2">
        <f t="shared" si="73"/>
        <v>0</v>
      </c>
      <c r="BF73" s="2">
        <f t="shared" si="74"/>
        <v>0</v>
      </c>
      <c r="BG73" s="2">
        <v>0</v>
      </c>
      <c r="BH73" s="2">
        <f t="shared" si="75"/>
        <v>0</v>
      </c>
      <c r="BI73" s="2">
        <f t="shared" si="76"/>
        <v>0</v>
      </c>
      <c r="BJ73" s="2">
        <v>37310056.232900001</v>
      </c>
      <c r="BK73" s="2">
        <f t="shared" si="77"/>
        <v>37.310056232900003</v>
      </c>
      <c r="BL73" s="2">
        <f t="shared" si="78"/>
        <v>100</v>
      </c>
      <c r="BM73" s="2">
        <v>0</v>
      </c>
      <c r="BN73" s="2">
        <f t="shared" si="79"/>
        <v>0</v>
      </c>
      <c r="BO73" s="2">
        <f t="shared" si="80"/>
        <v>0</v>
      </c>
      <c r="BP73" s="2">
        <v>0</v>
      </c>
      <c r="BQ73" s="2">
        <f t="shared" si="81"/>
        <v>0</v>
      </c>
      <c r="BR73" s="2">
        <f t="shared" si="82"/>
        <v>0</v>
      </c>
      <c r="BS73" s="2">
        <v>37310056.232900001</v>
      </c>
      <c r="BT73" s="11">
        <v>94</v>
      </c>
      <c r="BU73" s="11">
        <v>139</v>
      </c>
      <c r="BV73" s="2">
        <v>123.45283018867924</v>
      </c>
      <c r="BW73" s="2">
        <v>80</v>
      </c>
      <c r="BX73" s="2">
        <v>241.13793103448276</v>
      </c>
      <c r="BY73" s="11">
        <v>313</v>
      </c>
      <c r="BZ73" s="11">
        <v>169</v>
      </c>
      <c r="CA73" s="11">
        <v>140.22413793103448</v>
      </c>
      <c r="CB73" s="2">
        <v>996.01724137931035</v>
      </c>
      <c r="CC73" s="11">
        <v>162</v>
      </c>
      <c r="CD73" s="11">
        <v>40</v>
      </c>
      <c r="CE73" s="2">
        <v>1.0109999999999999</v>
      </c>
      <c r="CF73" s="2">
        <v>89.238299999999995</v>
      </c>
      <c r="CG73" s="2">
        <v>107.27719999999999</v>
      </c>
      <c r="CH73" s="2">
        <v>6.0410000000000004</v>
      </c>
      <c r="CI73" s="2">
        <v>53.984000000000002</v>
      </c>
      <c r="CJ73" s="2">
        <v>4.67</v>
      </c>
      <c r="CK73" s="6">
        <v>7069</v>
      </c>
      <c r="CL73" s="2">
        <v>0</v>
      </c>
      <c r="CM73" s="2">
        <v>0</v>
      </c>
      <c r="DF73" s="11">
        <v>1</v>
      </c>
      <c r="DG73" s="11">
        <v>2</v>
      </c>
      <c r="DH73" s="11">
        <v>118</v>
      </c>
      <c r="DI73" s="11">
        <v>118</v>
      </c>
      <c r="DJ73" s="11">
        <v>118</v>
      </c>
      <c r="DK73" s="11">
        <v>80</v>
      </c>
      <c r="DL73" s="11">
        <v>241</v>
      </c>
      <c r="DM73" s="11">
        <v>311</v>
      </c>
      <c r="DN73" s="11">
        <v>171</v>
      </c>
      <c r="DO73" s="11">
        <v>140</v>
      </c>
      <c r="DP73" s="11">
        <v>987</v>
      </c>
      <c r="DQ73" s="11">
        <v>160</v>
      </c>
      <c r="DR73" s="11">
        <v>41</v>
      </c>
      <c r="DS73" s="11">
        <v>1.0109999999999999</v>
      </c>
      <c r="DT73" s="11">
        <v>89.238299999999995</v>
      </c>
      <c r="DU73" s="11">
        <v>107.27719999999999</v>
      </c>
      <c r="DV73" s="11">
        <v>6.0410000000000004</v>
      </c>
      <c r="DW73" s="11">
        <v>53.984000000000002</v>
      </c>
      <c r="DX73" s="11">
        <v>4.67</v>
      </c>
      <c r="DY73" s="11">
        <v>7069</v>
      </c>
      <c r="DZ73" t="s">
        <v>55</v>
      </c>
    </row>
  </sheetData>
  <sortState ref="A2:CJ73">
    <sortCondition ref="A2:A73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Louri Klemann Júnior</dc:creator>
  <cp:lastModifiedBy>Louri Klemann Júnior</cp:lastModifiedBy>
  <dcterms:created xsi:type="dcterms:W3CDTF">2011-07-08T14:55:13Z</dcterms:created>
  <dcterms:modified xsi:type="dcterms:W3CDTF">2011-09-21T13:22:21Z</dcterms:modified>
</cp:coreProperties>
</file>